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E2C8858B-4212-407E-B61D-424B55BD3C3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1" sheetId="2" r:id="rId1"/>
    <sheet name="Page 2" sheetId="3" r:id="rId2"/>
  </sheets>
  <definedNames>
    <definedName name="_xlnm.Print_Area" localSheetId="0">'Page 1'!$A$1:$S$42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0" i="3" l="1"/>
  <c r="W40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7" i="3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C40" i="3"/>
  <c r="Q9" i="2" l="1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8" i="2"/>
  <c r="C41" i="2"/>
  <c r="AD40" i="3" l="1"/>
  <c r="AC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AB41" i="2"/>
  <c r="AA41" i="2"/>
  <c r="Y41" i="2"/>
  <c r="X41" i="2"/>
  <c r="W41" i="2"/>
  <c r="V41" i="2"/>
  <c r="U41" i="2"/>
  <c r="T41" i="2"/>
  <c r="S41" i="2"/>
  <c r="R41" i="2"/>
  <c r="K41" i="2"/>
  <c r="Q41" i="2" s="1"/>
  <c r="J41" i="2"/>
  <c r="I41" i="2"/>
  <c r="H41" i="2"/>
  <c r="G41" i="2"/>
  <c r="F41" i="2"/>
  <c r="E41" i="2"/>
  <c r="D41" i="2"/>
  <c r="Z40" i="3" l="1"/>
  <c r="Z7" i="3"/>
</calcChain>
</file>

<file path=xl/sharedStrings.xml><?xml version="1.0" encoding="utf-8"?>
<sst xmlns="http://schemas.openxmlformats.org/spreadsheetml/2006/main" count="131" uniqueCount="68">
  <si>
    <t>Annexure - 3</t>
  </si>
  <si>
    <t>Page 1</t>
  </si>
  <si>
    <t>No</t>
  </si>
  <si>
    <t>District</t>
  </si>
  <si>
    <t>Agri Adv</t>
  </si>
  <si>
    <t>MSME</t>
  </si>
  <si>
    <t>Other PS</t>
  </si>
  <si>
    <t>Total for Priority</t>
  </si>
  <si>
    <t>A/c</t>
  </si>
  <si>
    <t>Amt</t>
  </si>
  <si>
    <t>Source:     Member(Banks)</t>
  </si>
  <si>
    <t>Page 2</t>
  </si>
  <si>
    <t xml:space="preserve">District </t>
  </si>
  <si>
    <t>Small and Marginal Farmers</t>
  </si>
  <si>
    <t>Scheduled Castes</t>
  </si>
  <si>
    <t xml:space="preserve"> Scheduled Tribes</t>
  </si>
  <si>
    <t>Beneficiaries of Differential Rate of Interest (DRI) scheme</t>
  </si>
  <si>
    <t>Self Help Groups</t>
  </si>
  <si>
    <t>Individual women beneficiaries up to ₹ 1 lakh per borrower</t>
  </si>
  <si>
    <t>Minority communities as may be notified by Government of India from time to time.</t>
  </si>
  <si>
    <t>Overdrafts upto ₹ 5,000/- under Pradhan Mantri Jan-DhanYojana (PMJDY) accounts</t>
  </si>
  <si>
    <t>Other loans to weaker section</t>
  </si>
  <si>
    <t>A/c.</t>
  </si>
  <si>
    <t>Amt.</t>
  </si>
  <si>
    <t>% of Agri Adv. To Total Adv. Of the corresponding previous quarter</t>
  </si>
  <si>
    <t>% of PSA Adv. To Total Adv. Of the corresponding previous quarter</t>
  </si>
  <si>
    <t>% WS to Total Adv of the corresponding previous quarter</t>
  </si>
  <si>
    <t>TOTAL WEAKER SECTION</t>
  </si>
  <si>
    <t>Outstanding Priority Sector Adv.</t>
  </si>
  <si>
    <t>% Minority to PS Adv.</t>
  </si>
  <si>
    <t>(Amount in Lakhs)</t>
  </si>
  <si>
    <t>District Wise Summary of Agriculture, MSME, Other PS and Total PS as of September 2025</t>
  </si>
  <si>
    <t>Grand Total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</si>
  <si>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</si>
  <si>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</si>
  <si>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</si>
  <si>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</si>
  <si>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</si>
  <si>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</si>
  <si>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</si>
  <si>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</si>
  <si>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</si>
  <si>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</si>
  <si>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</si>
  <si>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</si>
  <si>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</si>
  <si>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</si>
  <si>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</si>
  <si>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</si>
  <si>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</si>
  <si>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</si>
  <si>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</si>
  <si>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</si>
  <si>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</si>
  <si>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</si>
  <si>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</si>
  <si>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</si>
  <si>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</si>
  <si>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</si>
  <si>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</si>
  <si>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</si>
  <si>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</si>
  <si>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</si>
  <si>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</si>
  <si>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</si>
  <si>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</si>
  <si>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 xml:space="preserve"> Total Adv September 24</t>
  </si>
  <si>
    <t xml:space="preserve"> District Wise Weaker Section as on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</si>
</sst>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 * #,##0.00_ ;_ * \-#,##0.00_ ;_ * &quot;-&quot;??_ ;_ @_ "/>
    <numFmt numFmtId="164" formatCode="_(* #,##0.00_);_(* \(#,##0.00\);_(* &quot;-&quot;??_);_(@_)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Arial Black"/>
      <family val="2"/>
    </font>
    <font>
      <b/>
      <sz val="14"/>
      <name val="Arial Black"/>
      <family val="2"/>
    </font>
    <font>
      <b/>
      <sz val="16"/>
      <name val="Arial Black"/>
      <family val="2"/>
    </font>
    <font>
      <sz val="11"/>
      <name val="Arial"/>
      <family val="2"/>
    </font>
    <font>
      <b/>
      <sz val="20"/>
      <name val="Arial Black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theme="4" tint="-0.24994659260841701"/>
      <name val="Calibri"/>
      <family val="2"/>
      <scheme val="minor"/>
    </font>
    <font>
      <sz val="11"/>
      <color indexed="8"/>
      <name val="Calibri"/>
      <family val="2"/>
    </font>
    <font>
      <sz val="10"/>
      <color indexed="49"/>
      <name val="Calibri"/>
      <family val="2"/>
    </font>
    <font>
      <sz val="12"/>
      <name val="Arial"/>
      <family val="2"/>
    </font>
    <font>
      <sz val="16"/>
      <color theme="4" tint="-0.24994659260841701"/>
      <name val="Calibri"/>
      <family val="2"/>
    </font>
    <font>
      <sz val="14"/>
      <color theme="4" tint="-0.24994659260841701"/>
      <name val="Calibri"/>
      <family val="2"/>
    </font>
    <font>
      <u/>
      <sz val="10"/>
      <color theme="10"/>
      <name val="Calibri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6"/>
      <name val="Arial Black"/>
      <family val="2"/>
    </font>
    <font>
      <b/>
      <sz val="12"/>
      <name val="Arial Black"/>
      <family val="2"/>
    </font>
    <font>
      <b/>
      <sz val="11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20">
    <xf numFmtId="0" fontId="0" fillId="0" borderId="0"/>
    <xf numFmtId="0" fontId="5" fillId="2" borderId="0"/>
    <xf numFmtId="0" fontId="1" fillId="2" borderId="0"/>
    <xf numFmtId="0" fontId="5" fillId="3" borderId="0"/>
    <xf numFmtId="0" fontId="1" fillId="3" borderId="0"/>
    <xf numFmtId="0" fontId="5" fillId="4" borderId="0"/>
    <xf numFmtId="0" fontId="1" fillId="4" borderId="0"/>
    <xf numFmtId="0" fontId="5" fillId="5" borderId="0"/>
    <xf numFmtId="0" fontId="1" fillId="5" borderId="0"/>
    <xf numFmtId="0" fontId="5" fillId="6" borderId="0"/>
    <xf numFmtId="0" fontId="1" fillId="6" borderId="0"/>
    <xf numFmtId="0" fontId="5" fillId="7" borderId="0"/>
    <xf numFmtId="0" fontId="1" fillId="7" borderId="0"/>
    <xf numFmtId="0" fontId="5" fillId="8" borderId="0"/>
    <xf numFmtId="0" fontId="1" fillId="8" borderId="0"/>
    <xf numFmtId="0" fontId="5" fillId="9" borderId="0"/>
    <xf numFmtId="0" fontId="1" fillId="9" borderId="0"/>
    <xf numFmtId="0" fontId="5" fillId="10" borderId="0"/>
    <xf numFmtId="0" fontId="1" fillId="10" borderId="0"/>
    <xf numFmtId="0" fontId="5" fillId="11" borderId="0"/>
    <xf numFmtId="0" fontId="1" fillId="11" borderId="0"/>
    <xf numFmtId="0" fontId="5" fillId="12" borderId="0"/>
    <xf numFmtId="0" fontId="1" fillId="12" borderId="0"/>
    <xf numFmtId="0" fontId="5" fillId="13" borderId="0"/>
    <xf numFmtId="0" fontId="1" fillId="13" borderId="0"/>
    <xf numFmtId="0" fontId="6" fillId="14" borderId="0"/>
    <xf numFmtId="0" fontId="6" fillId="15" borderId="0"/>
    <xf numFmtId="0" fontId="6" fillId="16" borderId="0"/>
    <xf numFmtId="0" fontId="6" fillId="17" borderId="0"/>
    <xf numFmtId="0" fontId="6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7" fillId="26" borderId="0"/>
    <xf numFmtId="0" fontId="8" fillId="27" borderId="4"/>
    <xf numFmtId="0" fontId="9" fillId="28" borderId="5"/>
    <xf numFmtId="43" fontId="1" fillId="0" borderId="0"/>
    <xf numFmtId="164" fontId="2" fillId="0" borderId="0"/>
    <xf numFmtId="164" fontId="29" fillId="0" borderId="0"/>
    <xf numFmtId="0" fontId="30" fillId="0" borderId="0"/>
    <xf numFmtId="0" fontId="27" fillId="0" borderId="0"/>
    <xf numFmtId="0" fontId="10" fillId="0" borderId="0"/>
    <xf numFmtId="0" fontId="29" fillId="0" borderId="0">
      <alignment vertical="top" wrapText="1"/>
    </xf>
    <xf numFmtId="0" fontId="11" fillId="29" borderId="0"/>
    <xf numFmtId="0" fontId="12" fillId="0" borderId="6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3" fillId="0" borderId="7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8"/>
    <xf numFmtId="0" fontId="14" fillId="0" borderId="0"/>
    <xf numFmtId="0" fontId="29" fillId="0" borderId="0"/>
    <xf numFmtId="0" fontId="35" fillId="0" borderId="0">
      <alignment vertical="top" wrapText="1"/>
    </xf>
    <xf numFmtId="0" fontId="29" fillId="0" borderId="0"/>
    <xf numFmtId="0" fontId="15" fillId="30" borderId="4"/>
    <xf numFmtId="0" fontId="16" fillId="0" borderId="9"/>
    <xf numFmtId="0" fontId="17" fillId="31" borderId="0"/>
    <xf numFmtId="0" fontId="2" fillId="0" borderId="0"/>
    <xf numFmtId="0" fontId="2" fillId="0" borderId="0"/>
    <xf numFmtId="0" fontId="29" fillId="0" borderId="0">
      <alignment vertical="top" wrapText="1"/>
    </xf>
    <xf numFmtId="0" fontId="36" fillId="0" borderId="0"/>
    <xf numFmtId="0" fontId="29" fillId="0" borderId="0">
      <alignment vertical="top" wrapText="1"/>
    </xf>
    <xf numFmtId="0" fontId="36" fillId="0" borderId="0"/>
    <xf numFmtId="0" fontId="36" fillId="0" borderId="0"/>
    <xf numFmtId="0" fontId="31" fillId="0" borderId="0">
      <alignment vertical="top" wrapText="1"/>
    </xf>
    <xf numFmtId="0" fontId="29" fillId="0" borderId="0">
      <alignment vertical="top" wrapText="1"/>
    </xf>
    <xf numFmtId="0" fontId="36" fillId="0" borderId="0"/>
    <xf numFmtId="0" fontId="36" fillId="0" borderId="0"/>
    <xf numFmtId="0" fontId="36" fillId="0" borderId="0"/>
    <xf numFmtId="0" fontId="32" fillId="0" borderId="0"/>
    <xf numFmtId="0" fontId="29" fillId="0" borderId="0">
      <alignment vertical="top" wrapText="1"/>
    </xf>
    <xf numFmtId="0" fontId="36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36" fillId="0" borderId="0"/>
    <xf numFmtId="0" fontId="28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1" fillId="0" borderId="0">
      <alignment vertical="top" wrapText="1"/>
    </xf>
    <xf numFmtId="0" fontId="29" fillId="0" borderId="0">
      <alignment vertical="top" wrapText="1"/>
    </xf>
    <xf numFmtId="0" fontId="1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31" fillId="0" borderId="0">
      <alignment vertical="top" wrapText="1"/>
    </xf>
    <xf numFmtId="0" fontId="29" fillId="0" borderId="0">
      <alignment vertical="top" wrapText="1"/>
    </xf>
    <xf numFmtId="0" fontId="1" fillId="0" borderId="0"/>
    <xf numFmtId="0" fontId="1" fillId="0" borderId="0"/>
    <xf numFmtId="0" fontId="29" fillId="0" borderId="0">
      <alignment vertical="top" wrapText="1"/>
    </xf>
    <xf numFmtId="0" fontId="1" fillId="0" borderId="0"/>
    <xf numFmtId="0" fontId="5" fillId="32" borderId="10"/>
    <xf numFmtId="0" fontId="27" fillId="32" borderId="10"/>
    <xf numFmtId="0" fontId="18" fillId="27" borderId="11"/>
    <xf numFmtId="9" fontId="31" fillId="0" borderId="0"/>
    <xf numFmtId="0" fontId="19" fillId="0" borderId="0"/>
    <xf numFmtId="0" fontId="20" fillId="0" borderId="12"/>
    <xf numFmtId="0" fontId="21" fillId="0" borderId="0"/>
  </cellStyleXfs>
  <cellXfs count="84">
    <xf numFmtId="0" fontId="0" fillId="0" borderId="0" xfId="0"/>
    <xf numFmtId="0" fontId="3" fillId="0" borderId="0" xfId="67" applyFont="1" applyAlignment="1">
      <alignment horizontal="left"/>
    </xf>
    <xf numFmtId="0" fontId="3" fillId="0" borderId="0" xfId="0" applyFont="1"/>
    <xf numFmtId="2" fontId="3" fillId="0" borderId="0" xfId="67" applyNumberFormat="1" applyFont="1" applyAlignment="1">
      <alignment horizontal="left"/>
    </xf>
    <xf numFmtId="0" fontId="3" fillId="0" borderId="0" xfId="67" applyFont="1"/>
    <xf numFmtId="2" fontId="3" fillId="0" borderId="0" xfId="67" applyNumberFormat="1" applyFont="1"/>
    <xf numFmtId="0" fontId="4" fillId="0" borderId="0" xfId="0" applyFont="1"/>
    <xf numFmtId="0" fontId="3" fillId="0" borderId="0" xfId="67" applyFont="1" applyAlignment="1">
      <alignment horizontal="center"/>
    </xf>
    <xf numFmtId="0" fontId="24" fillId="0" borderId="0" xfId="67" applyFont="1"/>
    <xf numFmtId="0" fontId="25" fillId="0" borderId="0" xfId="67" applyFont="1"/>
    <xf numFmtId="0" fontId="3" fillId="0" borderId="0" xfId="0" applyFont="1" applyAlignment="1">
      <alignment horizontal="center"/>
    </xf>
    <xf numFmtId="2" fontId="4" fillId="0" borderId="0" xfId="67" applyNumberFormat="1" applyFont="1" applyAlignment="1">
      <alignment horizontal="center"/>
    </xf>
    <xf numFmtId="2" fontId="25" fillId="0" borderId="0" xfId="67" applyNumberFormat="1" applyFont="1"/>
    <xf numFmtId="2" fontId="0" fillId="0" borderId="0" xfId="0" applyNumberFormat="1"/>
    <xf numFmtId="2" fontId="3" fillId="0" borderId="0" xfId="0" applyNumberFormat="1" applyFont="1"/>
    <xf numFmtId="1" fontId="3" fillId="0" borderId="0" xfId="67" applyNumberFormat="1" applyFont="1" applyAlignment="1">
      <alignment horizontal="left"/>
    </xf>
    <xf numFmtId="1" fontId="3" fillId="0" borderId="0" xfId="67" applyNumberFormat="1" applyFont="1"/>
    <xf numFmtId="1" fontId="3" fillId="0" borderId="0" xfId="0" applyNumberFormat="1" applyFont="1"/>
    <xf numFmtId="1" fontId="0" fillId="0" borderId="0" xfId="0" applyNumberFormat="1"/>
    <xf numFmtId="1" fontId="3" fillId="0" borderId="0" xfId="67" applyNumberFormat="1" applyFont="1" applyAlignment="1">
      <alignment horizontal="center"/>
    </xf>
    <xf numFmtId="1" fontId="24" fillId="0" borderId="0" xfId="67" applyNumberFormat="1" applyFont="1"/>
    <xf numFmtId="1" fontId="25" fillId="0" borderId="0" xfId="67" applyNumberFormat="1" applyFont="1"/>
    <xf numFmtId="0" fontId="3" fillId="0" borderId="0" xfId="0" applyFont="1" applyAlignment="1">
      <alignment horizontal="left"/>
    </xf>
    <xf numFmtId="0" fontId="37" fillId="0" borderId="0" xfId="0" applyFont="1"/>
    <xf numFmtId="0" fontId="38" fillId="0" borderId="0" xfId="0" applyFont="1"/>
    <xf numFmtId="0" fontId="3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7" fillId="0" borderId="16" xfId="0" applyFont="1" applyBorder="1"/>
    <xf numFmtId="0" fontId="38" fillId="0" borderId="16" xfId="0" applyFont="1" applyBorder="1"/>
    <xf numFmtId="0" fontId="38" fillId="0" borderId="16" xfId="0" applyFont="1" applyBorder="1" applyAlignment="1">
      <alignment horizontal="left"/>
    </xf>
    <xf numFmtId="0" fontId="23" fillId="0" borderId="0" xfId="67" applyFont="1" applyAlignment="1">
      <alignment horizontal="center"/>
    </xf>
    <xf numFmtId="0" fontId="4" fillId="0" borderId="0" xfId="67" applyFont="1" applyAlignment="1">
      <alignment horizontal="left" vertical="center"/>
    </xf>
    <xf numFmtId="0" fontId="37" fillId="0" borderId="16" xfId="0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2" fontId="24" fillId="0" borderId="16" xfId="0" applyNumberFormat="1" applyFont="1" applyBorder="1" applyAlignment="1">
      <alignment horizontal="center"/>
    </xf>
    <xf numFmtId="3" fontId="24" fillId="0" borderId="16" xfId="0" applyNumberFormat="1" applyFont="1" applyBorder="1" applyAlignment="1">
      <alignment horizontal="right"/>
    </xf>
    <xf numFmtId="0" fontId="4" fillId="0" borderId="0" xfId="67" applyFont="1" applyAlignment="1">
      <alignment horizontal="right" vertical="center"/>
    </xf>
    <xf numFmtId="0" fontId="4" fillId="33" borderId="3" xfId="67" applyFont="1" applyFill="1" applyBorder="1"/>
    <xf numFmtId="0" fontId="40" fillId="0" borderId="1" xfId="67" applyFont="1" applyBorder="1" applyAlignment="1">
      <alignment horizontal="center" vertical="center"/>
    </xf>
    <xf numFmtId="1" fontId="40" fillId="0" borderId="1" xfId="67" applyNumberFormat="1" applyFont="1" applyBorder="1" applyAlignment="1">
      <alignment horizontal="center" vertical="center"/>
    </xf>
    <xf numFmtId="17" fontId="23" fillId="0" borderId="16" xfId="0" applyNumberFormat="1" applyFont="1" applyBorder="1" applyAlignment="1">
      <alignment horizontal="center" vertical="center" wrapText="1"/>
    </xf>
    <xf numFmtId="17" fontId="40" fillId="0" borderId="16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right"/>
    </xf>
    <xf numFmtId="2" fontId="4" fillId="0" borderId="16" xfId="0" applyNumberFormat="1" applyFont="1" applyBorder="1"/>
    <xf numFmtId="3" fontId="4" fillId="0" borderId="16" xfId="0" applyNumberFormat="1" applyFont="1" applyBorder="1"/>
    <xf numFmtId="3" fontId="23" fillId="0" borderId="16" xfId="0" applyNumberFormat="1" applyFont="1" applyBorder="1" applyAlignment="1">
      <alignment horizontal="right"/>
    </xf>
    <xf numFmtId="2" fontId="23" fillId="0" borderId="16" xfId="0" applyNumberFormat="1" applyFont="1" applyBorder="1"/>
    <xf numFmtId="3" fontId="23" fillId="0" borderId="16" xfId="0" applyNumberFormat="1" applyFont="1" applyBorder="1"/>
    <xf numFmtId="0" fontId="23" fillId="0" borderId="16" xfId="67" applyFont="1" applyBorder="1" applyAlignment="1">
      <alignment horizontal="center" vertical="center" wrapText="1"/>
    </xf>
    <xf numFmtId="0" fontId="23" fillId="0" borderId="16" xfId="67" applyFont="1" applyBorder="1" applyAlignment="1">
      <alignment horizontal="center" vertical="center"/>
    </xf>
    <xf numFmtId="1" fontId="23" fillId="0" borderId="16" xfId="67" applyNumberFormat="1" applyFont="1" applyBorder="1" applyAlignment="1">
      <alignment horizontal="center" vertical="center"/>
    </xf>
    <xf numFmtId="2" fontId="23" fillId="0" borderId="16" xfId="67" applyNumberFormat="1" applyFont="1" applyBorder="1" applyAlignment="1">
      <alignment horizontal="center" vertical="center" wrapText="1"/>
    </xf>
    <xf numFmtId="1" fontId="23" fillId="0" borderId="16" xfId="67" applyNumberFormat="1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/>
    </xf>
    <xf numFmtId="0" fontId="24" fillId="0" borderId="16" xfId="0" applyFont="1" applyBorder="1" applyAlignment="1">
      <alignment horizontal="left"/>
    </xf>
    <xf numFmtId="0" fontId="22" fillId="0" borderId="0" xfId="0" applyFont="1" applyAlignment="1">
      <alignment horizontal="center"/>
    </xf>
    <xf numFmtId="0" fontId="39" fillId="0" borderId="0" xfId="67" applyFont="1" applyAlignment="1">
      <alignment horizontal="center"/>
    </xf>
    <xf numFmtId="0" fontId="23" fillId="0" borderId="16" xfId="67" applyFont="1" applyBorder="1" applyAlignment="1">
      <alignment horizontal="center" vertical="center" wrapText="1"/>
    </xf>
    <xf numFmtId="0" fontId="23" fillId="0" borderId="16" xfId="0" applyFont="1" applyBorder="1"/>
    <xf numFmtId="0" fontId="23" fillId="0" borderId="16" xfId="67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17" fontId="23" fillId="0" borderId="16" xfId="67" applyNumberFormat="1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40" fillId="0" borderId="14" xfId="67" applyFont="1" applyBorder="1" applyAlignment="1">
      <alignment horizontal="center" vertical="center" wrapText="1"/>
    </xf>
    <xf numFmtId="0" fontId="40" fillId="0" borderId="2" xfId="67" applyFont="1" applyBorder="1" applyAlignment="1">
      <alignment horizontal="center" vertical="center" wrapText="1"/>
    </xf>
    <xf numFmtId="2" fontId="40" fillId="0" borderId="14" xfId="67" applyNumberFormat="1" applyFont="1" applyBorder="1" applyAlignment="1">
      <alignment horizontal="center" vertical="center" wrapText="1"/>
    </xf>
    <xf numFmtId="2" fontId="40" fillId="0" borderId="2" xfId="67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2" fontId="41" fillId="0" borderId="13" xfId="0" applyNumberFormat="1" applyFont="1" applyBorder="1" applyAlignment="1">
      <alignment horizontal="center" vertical="center" wrapText="1"/>
    </xf>
    <xf numFmtId="2" fontId="41" fillId="0" borderId="15" xfId="0" applyNumberFormat="1" applyFont="1" applyBorder="1" applyAlignment="1">
      <alignment horizontal="center" vertical="center" wrapText="1"/>
    </xf>
    <xf numFmtId="0" fontId="40" fillId="0" borderId="13" xfId="67" applyFont="1" applyBorder="1" applyAlignment="1">
      <alignment horizontal="center" vertical="center" wrapText="1"/>
    </xf>
    <xf numFmtId="0" fontId="40" fillId="0" borderId="15" xfId="67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/>
    </xf>
    <xf numFmtId="0" fontId="23" fillId="0" borderId="16" xfId="0" applyFont="1" applyBorder="1" applyAlignment="1">
      <alignment horizontal="left"/>
    </xf>
    <xf numFmtId="0" fontId="24" fillId="0" borderId="0" xfId="67" applyFont="1" applyAlignment="1">
      <alignment horizontal="center"/>
    </xf>
    <xf numFmtId="0" fontId="40" fillId="33" borderId="1" xfId="67" applyFont="1" applyFill="1" applyBorder="1" applyAlignment="1">
      <alignment horizontal="center" vertical="center" wrapText="1"/>
    </xf>
    <xf numFmtId="0" fontId="40" fillId="0" borderId="0" xfId="0" applyFont="1"/>
    <xf numFmtId="0" fontId="40" fillId="0" borderId="1" xfId="67" applyFont="1" applyBorder="1" applyAlignment="1">
      <alignment horizontal="center" vertical="center" wrapText="1"/>
    </xf>
    <xf numFmtId="0" fontId="40" fillId="0" borderId="2" xfId="67" applyFont="1" applyBorder="1" applyAlignment="1">
      <alignment horizontal="center" vertical="center"/>
    </xf>
    <xf numFmtId="0" fontId="40" fillId="0" borderId="14" xfId="67" applyFont="1" applyBorder="1" applyAlignment="1">
      <alignment horizontal="center" vertical="center"/>
    </xf>
    <xf numFmtId="0" fontId="41" fillId="0" borderId="14" xfId="67" applyFont="1" applyBorder="1" applyAlignment="1">
      <alignment horizontal="center" vertical="center" wrapText="1"/>
    </xf>
    <xf numFmtId="0" fontId="41" fillId="0" borderId="17" xfId="67" applyFont="1" applyBorder="1" applyAlignment="1">
      <alignment horizontal="center" vertical="center" wrapText="1"/>
    </xf>
    <xf numFmtId="0" fontId="41" fillId="0" borderId="2" xfId="67" applyFont="1" applyBorder="1" applyAlignment="1">
      <alignment horizontal="center" vertical="center" wrapText="1"/>
    </xf>
    <xf numFmtId="0" fontId="40" fillId="0" borderId="1" xfId="67" applyFont="1" applyBorder="1" applyAlignment="1">
      <alignment horizontal="center" vertical="center"/>
    </xf>
  </cellXfs>
  <cellStyles count="12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Comma 2" xfId="40" xr:uid="{00000000-0005-0000-0000-000027000000}"/>
    <cellStyle name="Comma 3" xfId="41" xr:uid="{00000000-0005-0000-0000-000028000000}"/>
    <cellStyle name="Comma 4" xfId="42" xr:uid="{00000000-0005-0000-0000-000029000000}"/>
    <cellStyle name="Excel Built-in Normal" xfId="43" xr:uid="{00000000-0005-0000-0000-00002A000000}"/>
    <cellStyle name="Excel Built-in Normal 2" xfId="44" xr:uid="{00000000-0005-0000-0000-00002B000000}"/>
    <cellStyle name="Explanatory Text" xfId="45" builtinId="53" customBuiltin="1"/>
    <cellStyle name="Followed Hyperlink" xfId="46" builtinId="9" customBuiltin="1"/>
    <cellStyle name="Good" xfId="47" builtinId="26" customBuiltin="1"/>
    <cellStyle name="Heading 1" xfId="48" builtinId="16" customBuiltin="1"/>
    <cellStyle name="Heading 1 2" xfId="49" xr:uid="{00000000-0005-0000-0000-000030000000}"/>
    <cellStyle name="Heading 1 2 2" xfId="50" xr:uid="{00000000-0005-0000-0000-000031000000}"/>
    <cellStyle name="Heading 1 3" xfId="51" xr:uid="{00000000-0005-0000-0000-000032000000}"/>
    <cellStyle name="Heading 1 4" xfId="52" xr:uid="{00000000-0005-0000-0000-000033000000}"/>
    <cellStyle name="Heading 2" xfId="53" builtinId="17" customBuiltin="1"/>
    <cellStyle name="Heading 2 2" xfId="54" xr:uid="{00000000-0005-0000-0000-000035000000}"/>
    <cellStyle name="Heading 2 2 2" xfId="55" xr:uid="{00000000-0005-0000-0000-000036000000}"/>
    <cellStyle name="Heading 2 3" xfId="56" xr:uid="{00000000-0005-0000-0000-000037000000}"/>
    <cellStyle name="Heading 2 4" xfId="57" xr:uid="{00000000-0005-0000-0000-000038000000}"/>
    <cellStyle name="Heading 3" xfId="58" builtinId="18" customBuiltin="1"/>
    <cellStyle name="Heading 4" xfId="59" builtinId="19" customBuiltin="1"/>
    <cellStyle name="Hyperlink" xfId="60" builtinId="8" customBuiltin="1"/>
    <cellStyle name="Hyperlink 2" xfId="61" xr:uid="{00000000-0005-0000-0000-00003C000000}"/>
    <cellStyle name="Hyperlink 3" xfId="62" xr:uid="{00000000-0005-0000-0000-00003D000000}"/>
    <cellStyle name="Input" xfId="63" builtinId="20" customBuiltin="1"/>
    <cellStyle name="Linked Cell" xfId="64" builtinId="24" customBuiltin="1"/>
    <cellStyle name="Neutral" xfId="65" builtinId="28" customBuiltin="1"/>
    <cellStyle name="Normal" xfId="0" builtinId="0"/>
    <cellStyle name="Normal 190" xfId="66" xr:uid="{00000000-0005-0000-0000-000042000000}"/>
    <cellStyle name="Normal 2" xfId="67" xr:uid="{00000000-0005-0000-0000-000043000000}"/>
    <cellStyle name="Normal 2 2" xfId="68" xr:uid="{00000000-0005-0000-0000-000044000000}"/>
    <cellStyle name="Normal 2 2 2" xfId="69" xr:uid="{00000000-0005-0000-0000-000045000000}"/>
    <cellStyle name="Normal 2 2 2 2" xfId="70" xr:uid="{00000000-0005-0000-0000-000046000000}"/>
    <cellStyle name="Normal 2 2 2 2 2" xfId="71" xr:uid="{00000000-0005-0000-0000-000047000000}"/>
    <cellStyle name="Normal 2 2 2 2 3" xfId="72" xr:uid="{00000000-0005-0000-0000-000048000000}"/>
    <cellStyle name="Normal 2 2 2 2 4" xfId="73" xr:uid="{00000000-0005-0000-0000-000049000000}"/>
    <cellStyle name="Normal 2 2 2 3" xfId="74" xr:uid="{00000000-0005-0000-0000-00004A000000}"/>
    <cellStyle name="Normal 2 2 3" xfId="75" xr:uid="{00000000-0005-0000-0000-00004B000000}"/>
    <cellStyle name="Normal 2 2 4" xfId="76" xr:uid="{00000000-0005-0000-0000-00004C000000}"/>
    <cellStyle name="Normal 2 2 5" xfId="77" xr:uid="{00000000-0005-0000-0000-00004D000000}"/>
    <cellStyle name="Normal 2 2 6" xfId="78" xr:uid="{00000000-0005-0000-0000-00004E000000}"/>
    <cellStyle name="Normal 2 3" xfId="79" xr:uid="{00000000-0005-0000-0000-00004F000000}"/>
    <cellStyle name="Normal 2 3 2" xfId="80" xr:uid="{00000000-0005-0000-0000-000050000000}"/>
    <cellStyle name="Normal 2 3 2 2" xfId="81" xr:uid="{00000000-0005-0000-0000-000051000000}"/>
    <cellStyle name="Normal 2 3 2 3" xfId="82" xr:uid="{00000000-0005-0000-0000-000052000000}"/>
    <cellStyle name="Normal 2 3 3" xfId="83" xr:uid="{00000000-0005-0000-0000-000053000000}"/>
    <cellStyle name="Normal 2 3 4" xfId="84" xr:uid="{00000000-0005-0000-0000-000054000000}"/>
    <cellStyle name="Normal 2 4" xfId="85" xr:uid="{00000000-0005-0000-0000-000055000000}"/>
    <cellStyle name="Normal 2 5" xfId="86" xr:uid="{00000000-0005-0000-0000-000056000000}"/>
    <cellStyle name="Normal 2 6" xfId="87" xr:uid="{00000000-0005-0000-0000-000057000000}"/>
    <cellStyle name="Normal 224" xfId="88" xr:uid="{00000000-0005-0000-0000-000058000000}"/>
    <cellStyle name="Normal 225" xfId="89" xr:uid="{00000000-0005-0000-0000-000059000000}"/>
    <cellStyle name="Normal 226" xfId="90" xr:uid="{00000000-0005-0000-0000-00005A000000}"/>
    <cellStyle name="Normal 227" xfId="91" xr:uid="{00000000-0005-0000-0000-00005B000000}"/>
    <cellStyle name="Normal 228" xfId="92" xr:uid="{00000000-0005-0000-0000-00005C000000}"/>
    <cellStyle name="Normal 230" xfId="93" xr:uid="{00000000-0005-0000-0000-00005D000000}"/>
    <cellStyle name="Normal 231" xfId="94" xr:uid="{00000000-0005-0000-0000-00005E000000}"/>
    <cellStyle name="Normal 232" xfId="95" xr:uid="{00000000-0005-0000-0000-00005F000000}"/>
    <cellStyle name="Normal 233" xfId="96" xr:uid="{00000000-0005-0000-0000-000060000000}"/>
    <cellStyle name="Normal 234" xfId="97" xr:uid="{00000000-0005-0000-0000-000061000000}"/>
    <cellStyle name="Normal 235" xfId="98" xr:uid="{00000000-0005-0000-0000-000062000000}"/>
    <cellStyle name="Normal 238" xfId="99" xr:uid="{00000000-0005-0000-0000-000063000000}"/>
    <cellStyle name="Normal 239" xfId="100" xr:uid="{00000000-0005-0000-0000-000064000000}"/>
    <cellStyle name="Normal 3" xfId="101" xr:uid="{00000000-0005-0000-0000-000065000000}"/>
    <cellStyle name="Normal 3 2" xfId="102" xr:uid="{00000000-0005-0000-0000-000066000000}"/>
    <cellStyle name="Normal 3 2 2" xfId="103" xr:uid="{00000000-0005-0000-0000-000067000000}"/>
    <cellStyle name="Normal 3 2 3" xfId="104" xr:uid="{00000000-0005-0000-0000-000068000000}"/>
    <cellStyle name="Normal 3 3" xfId="105" xr:uid="{00000000-0005-0000-0000-000069000000}"/>
    <cellStyle name="Normal 3 4" xfId="106" xr:uid="{00000000-0005-0000-0000-00006A000000}"/>
    <cellStyle name="Normal 4" xfId="107" xr:uid="{00000000-0005-0000-0000-00006B000000}"/>
    <cellStyle name="Normal 5" xfId="108" xr:uid="{00000000-0005-0000-0000-00006C000000}"/>
    <cellStyle name="Normal 6" xfId="109" xr:uid="{00000000-0005-0000-0000-00006D000000}"/>
    <cellStyle name="Normal 7" xfId="110" xr:uid="{00000000-0005-0000-0000-00006E000000}"/>
    <cellStyle name="Normal 8" xfId="111" xr:uid="{00000000-0005-0000-0000-00006F000000}"/>
    <cellStyle name="Normal 9" xfId="112" xr:uid="{00000000-0005-0000-0000-000070000000}"/>
    <cellStyle name="Note 2" xfId="113" xr:uid="{00000000-0005-0000-0000-000071000000}"/>
    <cellStyle name="Note 3" xfId="114" xr:uid="{00000000-0005-0000-0000-000072000000}"/>
    <cellStyle name="Output" xfId="115" builtinId="21" customBuiltin="1"/>
    <cellStyle name="Percent 2" xfId="116" xr:uid="{00000000-0005-0000-0000-000074000000}"/>
    <cellStyle name="Title" xfId="117" builtinId="15" customBuiltin="1"/>
    <cellStyle name="Total" xfId="118" builtinId="25" customBuiltin="1"/>
    <cellStyle name="Warning Text" xfId="119" builtinId="11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i val="0"/>
      </font>
      <border>
        <top style="double">
          <color theme="4"/>
        </top>
      </border>
    </dxf>
    <dxf>
      <font>
        <color theme="2" tint="-0.749961851863155"/>
      </font>
      <border>
        <left/>
        <right/>
        <vertical/>
        <horizontal/>
      </border>
    </dxf>
    <dxf>
      <font>
        <color theme="4" tint="-0.249977111117893"/>
      </font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1" defaultTableStyle="TableStyleMedium9" defaultPivotStyle="PivotStyleLight16">
    <tableStyle name="Sales Invoice Table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59"/>
  <sheetViews>
    <sheetView view="pageBreakPreview" topLeftCell="C1" zoomScale="90" zoomScaleNormal="90" zoomScaleSheetLayoutView="90" workbookViewId="0">
      <selection activeCell="D5" sqref="D5:K5"/>
    </sheetView>
  </sheetViews>
  <sheetFormatPr defaultRowHeight="15" x14ac:dyDescent="0.25"/>
  <cols>
    <col min="1" max="1" width="6.42578125" style="10" customWidth="1"/>
    <col min="2" max="2" width="20.5703125" style="2" customWidth="1"/>
    <col min="3" max="3" width="23" style="2" customWidth="1"/>
    <col min="4" max="4" width="18.5703125" style="2" customWidth="1"/>
    <col min="5" max="5" width="20.7109375" style="17" customWidth="1"/>
    <col min="6" max="6" width="18" style="2" customWidth="1"/>
    <col min="7" max="7" width="20.7109375" style="17" customWidth="1"/>
    <col min="8" max="8" width="17.7109375" style="2" customWidth="1"/>
    <col min="9" max="9" width="20.7109375" style="17" customWidth="1"/>
    <col min="10" max="10" width="17.7109375" style="2" customWidth="1"/>
    <col min="11" max="11" width="21.42578125" style="17" customWidth="1"/>
    <col min="12" max="13" width="16.28515625" style="17" customWidth="1"/>
    <col min="14" max="14" width="16" style="14" customWidth="1"/>
    <col min="15" max="15" width="16.28515625" style="17" customWidth="1"/>
    <col min="16" max="16" width="16" style="17" customWidth="1"/>
    <col min="17" max="17" width="13.85546875" style="14" customWidth="1"/>
    <col min="18" max="32" width="9.140625" style="2" hidden="1" customWidth="1"/>
    <col min="33" max="33" width="0.85546875" style="2" customWidth="1"/>
    <col min="34" max="34" width="9.5703125" style="2" customWidth="1"/>
    <col min="35" max="35" width="9.140625" style="2" customWidth="1"/>
    <col min="36" max="16384" width="9.140625" style="2"/>
  </cols>
  <sheetData>
    <row r="1" spans="1:17" ht="27" x14ac:dyDescent="0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7" ht="24.75" x14ac:dyDescent="0.5">
      <c r="A2" s="56" t="s">
        <v>31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22.5" x14ac:dyDescent="0.4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11" t="s">
        <v>1</v>
      </c>
    </row>
    <row r="4" spans="1:17" ht="15.75" x14ac:dyDescent="0.25">
      <c r="A4" s="7"/>
      <c r="B4" s="1"/>
      <c r="C4" s="1"/>
      <c r="D4" s="1"/>
      <c r="E4" s="15"/>
      <c r="F4" s="3"/>
      <c r="G4" s="15"/>
      <c r="H4" s="1"/>
      <c r="I4" s="15"/>
      <c r="J4" s="1"/>
      <c r="K4" s="15"/>
      <c r="L4" s="15"/>
      <c r="M4" s="15"/>
      <c r="N4" s="31"/>
      <c r="O4" s="15"/>
      <c r="Q4" s="36" t="s">
        <v>30</v>
      </c>
    </row>
    <row r="5" spans="1:17" ht="25.5" customHeight="1" x14ac:dyDescent="0.25">
      <c r="A5" s="57" t="s">
        <v>2</v>
      </c>
      <c r="B5" s="57" t="s">
        <v>3</v>
      </c>
      <c r="C5" s="57" t="s">
        <v>66</v>
      </c>
      <c r="D5" s="61">
        <v>45901</v>
      </c>
      <c r="E5" s="59"/>
      <c r="F5" s="59"/>
      <c r="G5" s="59"/>
      <c r="H5" s="59"/>
      <c r="I5" s="59"/>
      <c r="J5" s="59"/>
      <c r="K5" s="59"/>
      <c r="L5" s="62" t="s">
        <v>24</v>
      </c>
      <c r="M5" s="62"/>
      <c r="N5" s="62"/>
      <c r="O5" s="62" t="s">
        <v>25</v>
      </c>
      <c r="P5" s="62"/>
      <c r="Q5" s="62"/>
    </row>
    <row r="6" spans="1:17" ht="35.25" customHeight="1" x14ac:dyDescent="0.45">
      <c r="A6" s="57"/>
      <c r="B6" s="57"/>
      <c r="C6" s="57"/>
      <c r="D6" s="57" t="s">
        <v>4</v>
      </c>
      <c r="E6" s="58"/>
      <c r="F6" s="59" t="s">
        <v>5</v>
      </c>
      <c r="G6" s="60"/>
      <c r="H6" s="59" t="s">
        <v>6</v>
      </c>
      <c r="I6" s="60"/>
      <c r="J6" s="57" t="s">
        <v>7</v>
      </c>
      <c r="K6" s="57"/>
      <c r="L6" s="62"/>
      <c r="M6" s="62"/>
      <c r="N6" s="62"/>
      <c r="O6" s="62"/>
      <c r="P6" s="62"/>
      <c r="Q6" s="62"/>
    </row>
    <row r="7" spans="1:17" s="6" customFormat="1" ht="38.25" customHeight="1" x14ac:dyDescent="0.25">
      <c r="A7" s="57"/>
      <c r="B7" s="57"/>
      <c r="C7" s="57"/>
      <c r="D7" s="49" t="s">
        <v>8</v>
      </c>
      <c r="E7" s="50" t="s">
        <v>9</v>
      </c>
      <c r="F7" s="51" t="s">
        <v>8</v>
      </c>
      <c r="G7" s="50" t="s">
        <v>9</v>
      </c>
      <c r="H7" s="48" t="s">
        <v>8</v>
      </c>
      <c r="I7" s="50" t="s">
        <v>9</v>
      </c>
      <c r="J7" s="48" t="s">
        <v>8</v>
      </c>
      <c r="K7" s="52" t="s">
        <v>9</v>
      </c>
      <c r="L7" s="40">
        <v>45717</v>
      </c>
      <c r="M7" s="40">
        <v>45809</v>
      </c>
      <c r="N7" s="40">
        <v>45901</v>
      </c>
      <c r="O7" s="40">
        <v>45717</v>
      </c>
      <c r="P7" s="40">
        <v>45809</v>
      </c>
      <c r="Q7" s="40">
        <v>45901</v>
      </c>
    </row>
    <row r="8" spans="1:17" s="10" customFormat="1" ht="15.75" x14ac:dyDescent="0.25">
      <c r="A8" s="25">
        <v>1</v>
      </c>
      <c r="B8" s="26" t="s">
        <v>33</v>
      </c>
      <c r="C8" s="42">
        <v>37420680</v>
      </c>
      <c r="D8" s="42">
        <v>383149</v>
      </c>
      <c r="E8" s="42">
        <v>1472695</v>
      </c>
      <c r="F8" s="42">
        <v>319449</v>
      </c>
      <c r="G8" s="42">
        <v>9306326</v>
      </c>
      <c r="H8" s="42">
        <v>313073</v>
      </c>
      <c r="I8" s="42">
        <v>3696128</v>
      </c>
      <c r="J8" s="42">
        <v>1015671</v>
      </c>
      <c r="K8" s="42">
        <v>14475149</v>
      </c>
      <c r="L8" s="33">
        <v>4.3408928184080144</v>
      </c>
      <c r="M8" s="33">
        <v>4.2961206331420172</v>
      </c>
      <c r="N8" s="33">
        <f t="shared" ref="N8:N41" si="0">(E8/C8)*100</f>
        <v>3.9355110596600595</v>
      </c>
      <c r="O8" s="33">
        <v>37.10769650869922</v>
      </c>
      <c r="P8" s="33">
        <v>39.402660468888477</v>
      </c>
      <c r="Q8" s="33">
        <f t="shared" ref="Q8:Q41" si="1">(K8/C8)*100</f>
        <v>38.682217960763943</v>
      </c>
    </row>
    <row r="9" spans="1:17" s="10" customFormat="1" ht="15.75" x14ac:dyDescent="0.25">
      <c r="A9" s="25">
        <v>2</v>
      </c>
      <c r="B9" s="26" t="s">
        <v>34</v>
      </c>
      <c r="C9" s="42">
        <v>991413</v>
      </c>
      <c r="D9" s="42">
        <v>148476</v>
      </c>
      <c r="E9" s="42">
        <v>648225</v>
      </c>
      <c r="F9" s="42">
        <v>17141</v>
      </c>
      <c r="G9" s="42">
        <v>162367</v>
      </c>
      <c r="H9" s="42">
        <v>11249</v>
      </c>
      <c r="I9" s="42">
        <v>63290</v>
      </c>
      <c r="J9" s="42">
        <v>176866</v>
      </c>
      <c r="K9" s="42">
        <v>873882</v>
      </c>
      <c r="L9" s="33">
        <v>68.259338579486112</v>
      </c>
      <c r="M9" s="33">
        <v>65.191432923571398</v>
      </c>
      <c r="N9" s="33">
        <f t="shared" si="0"/>
        <v>65.383951995787825</v>
      </c>
      <c r="O9" s="33">
        <v>89.381336960587035</v>
      </c>
      <c r="P9" s="33">
        <v>88.312042055947487</v>
      </c>
      <c r="Q9" s="33">
        <f t="shared" si="1"/>
        <v>88.145101990794956</v>
      </c>
    </row>
    <row r="10" spans="1:17" s="10" customFormat="1" ht="15.75" x14ac:dyDescent="0.25">
      <c r="A10" s="25">
        <v>3</v>
      </c>
      <c r="B10" s="26" t="s">
        <v>35</v>
      </c>
      <c r="C10" s="42">
        <v>1864773</v>
      </c>
      <c r="D10" s="42">
        <v>260595</v>
      </c>
      <c r="E10" s="42">
        <v>455634</v>
      </c>
      <c r="F10" s="42">
        <v>39100</v>
      </c>
      <c r="G10" s="42">
        <v>354135</v>
      </c>
      <c r="H10" s="42">
        <v>44766</v>
      </c>
      <c r="I10" s="42">
        <v>276967</v>
      </c>
      <c r="J10" s="42">
        <v>344461</v>
      </c>
      <c r="K10" s="42">
        <v>1086736</v>
      </c>
      <c r="L10" s="33">
        <v>26.587932639099975</v>
      </c>
      <c r="M10" s="33">
        <v>24.735712369197746</v>
      </c>
      <c r="N10" s="33">
        <f t="shared" si="0"/>
        <v>24.433751453930316</v>
      </c>
      <c r="O10" s="33">
        <v>58.185330496310741</v>
      </c>
      <c r="P10" s="33">
        <v>58.631327698774705</v>
      </c>
      <c r="Q10" s="33">
        <f t="shared" si="1"/>
        <v>58.277120056972088</v>
      </c>
    </row>
    <row r="11" spans="1:17" s="10" customFormat="1" ht="15.75" x14ac:dyDescent="0.25">
      <c r="A11" s="25">
        <v>4</v>
      </c>
      <c r="B11" s="26" t="s">
        <v>36</v>
      </c>
      <c r="C11" s="42">
        <v>601947</v>
      </c>
      <c r="D11" s="42">
        <v>148911</v>
      </c>
      <c r="E11" s="42">
        <v>356817</v>
      </c>
      <c r="F11" s="42">
        <v>10273</v>
      </c>
      <c r="G11" s="42">
        <v>73741</v>
      </c>
      <c r="H11" s="42">
        <v>10615</v>
      </c>
      <c r="I11" s="42">
        <v>80156</v>
      </c>
      <c r="J11" s="42">
        <v>169799</v>
      </c>
      <c r="K11" s="42">
        <v>510714</v>
      </c>
      <c r="L11" s="33">
        <v>59.809356086123941</v>
      </c>
      <c r="M11" s="33">
        <v>58.717407501525578</v>
      </c>
      <c r="N11" s="33">
        <f t="shared" si="0"/>
        <v>59.277145662325751</v>
      </c>
      <c r="O11" s="33">
        <v>83.34933525710052</v>
      </c>
      <c r="P11" s="33">
        <v>85.703987594840868</v>
      </c>
      <c r="Q11" s="33">
        <f t="shared" si="1"/>
        <v>84.843682251095203</v>
      </c>
    </row>
    <row r="12" spans="1:17" s="10" customFormat="1" ht="15.75" x14ac:dyDescent="0.25">
      <c r="A12" s="25">
        <v>5</v>
      </c>
      <c r="B12" s="26" t="s">
        <v>37</v>
      </c>
      <c r="C12" s="42">
        <v>2175646</v>
      </c>
      <c r="D12" s="42">
        <v>298777</v>
      </c>
      <c r="E12" s="42">
        <v>1234696</v>
      </c>
      <c r="F12" s="42">
        <v>30483</v>
      </c>
      <c r="G12" s="42">
        <v>342579</v>
      </c>
      <c r="H12" s="42">
        <v>26773</v>
      </c>
      <c r="I12" s="42">
        <v>196008</v>
      </c>
      <c r="J12" s="42">
        <v>356033</v>
      </c>
      <c r="K12" s="42">
        <v>1773284</v>
      </c>
      <c r="L12" s="33">
        <v>60.569160027133847</v>
      </c>
      <c r="M12" s="33">
        <v>58.605543436231464</v>
      </c>
      <c r="N12" s="33">
        <f t="shared" si="0"/>
        <v>56.75077655096463</v>
      </c>
      <c r="O12" s="33">
        <v>84.709625257508748</v>
      </c>
      <c r="P12" s="33">
        <v>84.163307235083622</v>
      </c>
      <c r="Q12" s="33">
        <f t="shared" si="1"/>
        <v>81.506090604813465</v>
      </c>
    </row>
    <row r="13" spans="1:17" s="10" customFormat="1" ht="15.75" x14ac:dyDescent="0.25">
      <c r="A13" s="25">
        <v>6</v>
      </c>
      <c r="B13" s="26" t="s">
        <v>38</v>
      </c>
      <c r="C13" s="42">
        <v>2284026</v>
      </c>
      <c r="D13" s="42">
        <v>112230</v>
      </c>
      <c r="E13" s="42">
        <v>287611</v>
      </c>
      <c r="F13" s="42">
        <v>41954</v>
      </c>
      <c r="G13" s="42">
        <v>762960</v>
      </c>
      <c r="H13" s="42">
        <v>62637</v>
      </c>
      <c r="I13" s="42">
        <v>486553</v>
      </c>
      <c r="J13" s="42">
        <v>216821</v>
      </c>
      <c r="K13" s="42">
        <v>1537124</v>
      </c>
      <c r="L13" s="33">
        <v>12.285534443384737</v>
      </c>
      <c r="M13" s="33">
        <v>12.622314200278801</v>
      </c>
      <c r="N13" s="33">
        <f t="shared" si="0"/>
        <v>12.592282224458041</v>
      </c>
      <c r="O13" s="33">
        <v>62.798703209274663</v>
      </c>
      <c r="P13" s="33">
        <v>67.98518135779338</v>
      </c>
      <c r="Q13" s="33">
        <f t="shared" si="1"/>
        <v>67.298883637927062</v>
      </c>
    </row>
    <row r="14" spans="1:17" s="10" customFormat="1" ht="15.75" x14ac:dyDescent="0.25">
      <c r="A14" s="25">
        <v>7</v>
      </c>
      <c r="B14" s="26" t="s">
        <v>39</v>
      </c>
      <c r="C14" s="42">
        <v>1997670</v>
      </c>
      <c r="D14" s="42">
        <v>111792</v>
      </c>
      <c r="E14" s="42">
        <v>522457</v>
      </c>
      <c r="F14" s="42">
        <v>43643</v>
      </c>
      <c r="G14" s="42">
        <v>717379</v>
      </c>
      <c r="H14" s="42">
        <v>50236</v>
      </c>
      <c r="I14" s="42">
        <v>317632</v>
      </c>
      <c r="J14" s="42">
        <v>205671</v>
      </c>
      <c r="K14" s="42">
        <v>1557467</v>
      </c>
      <c r="L14" s="33">
        <v>25.3862251763471</v>
      </c>
      <c r="M14" s="33">
        <v>26.483886232382307</v>
      </c>
      <c r="N14" s="33">
        <f t="shared" si="0"/>
        <v>26.15331861618786</v>
      </c>
      <c r="O14" s="33">
        <v>73.453806467655667</v>
      </c>
      <c r="P14" s="33">
        <v>77.461954148899736</v>
      </c>
      <c r="Q14" s="33">
        <f t="shared" si="1"/>
        <v>77.964178267681845</v>
      </c>
    </row>
    <row r="15" spans="1:17" s="10" customFormat="1" ht="15.75" x14ac:dyDescent="0.25">
      <c r="A15" s="25">
        <v>8</v>
      </c>
      <c r="B15" s="26" t="s">
        <v>40</v>
      </c>
      <c r="C15" s="42">
        <v>337812</v>
      </c>
      <c r="D15" s="42">
        <v>74125</v>
      </c>
      <c r="E15" s="42">
        <v>239148</v>
      </c>
      <c r="F15" s="42">
        <v>8055</v>
      </c>
      <c r="G15" s="42">
        <v>54434</v>
      </c>
      <c r="H15" s="42">
        <v>8608</v>
      </c>
      <c r="I15" s="42">
        <v>27509</v>
      </c>
      <c r="J15" s="42">
        <v>90788</v>
      </c>
      <c r="K15" s="42">
        <v>321090</v>
      </c>
      <c r="L15" s="33">
        <v>73.982822792266916</v>
      </c>
      <c r="M15" s="33">
        <v>72.524103652508316</v>
      </c>
      <c r="N15" s="33">
        <f t="shared" si="0"/>
        <v>70.793222265638875</v>
      </c>
      <c r="O15" s="33">
        <v>97.049884860493762</v>
      </c>
      <c r="P15" s="33">
        <v>95.302319815938503</v>
      </c>
      <c r="Q15" s="33">
        <f t="shared" si="1"/>
        <v>95.049909417072215</v>
      </c>
    </row>
    <row r="16" spans="1:17" s="10" customFormat="1" ht="15.75" x14ac:dyDescent="0.25">
      <c r="A16" s="25">
        <v>9</v>
      </c>
      <c r="B16" s="26" t="s">
        <v>41</v>
      </c>
      <c r="C16" s="42">
        <v>264015</v>
      </c>
      <c r="D16" s="42">
        <v>75876</v>
      </c>
      <c r="E16" s="42">
        <v>121013</v>
      </c>
      <c r="F16" s="42">
        <v>7314</v>
      </c>
      <c r="G16" s="42">
        <v>43513</v>
      </c>
      <c r="H16" s="42">
        <v>7328</v>
      </c>
      <c r="I16" s="42">
        <v>41311</v>
      </c>
      <c r="J16" s="42">
        <v>90518</v>
      </c>
      <c r="K16" s="42">
        <v>205836</v>
      </c>
      <c r="L16" s="33">
        <v>46.304898487063127</v>
      </c>
      <c r="M16" s="33">
        <v>45.672134808101731</v>
      </c>
      <c r="N16" s="33">
        <f t="shared" si="0"/>
        <v>45.83565327727591</v>
      </c>
      <c r="O16" s="33">
        <v>75.262678594659945</v>
      </c>
      <c r="P16" s="33">
        <v>77.003391761983778</v>
      </c>
      <c r="Q16" s="33">
        <f t="shared" si="1"/>
        <v>77.963752059542074</v>
      </c>
    </row>
    <row r="17" spans="1:17" s="10" customFormat="1" ht="15.75" x14ac:dyDescent="0.25">
      <c r="A17" s="25">
        <v>10</v>
      </c>
      <c r="B17" s="26" t="s">
        <v>42</v>
      </c>
      <c r="C17" s="42">
        <v>21516</v>
      </c>
      <c r="D17" s="42">
        <v>10937</v>
      </c>
      <c r="E17" s="42">
        <v>6182</v>
      </c>
      <c r="F17" s="42">
        <v>1527</v>
      </c>
      <c r="G17" s="42">
        <v>3459</v>
      </c>
      <c r="H17" s="42">
        <v>1412</v>
      </c>
      <c r="I17" s="42">
        <v>1261</v>
      </c>
      <c r="J17" s="42">
        <v>13876</v>
      </c>
      <c r="K17" s="42">
        <v>10903</v>
      </c>
      <c r="L17" s="33">
        <v>27.441309923061745</v>
      </c>
      <c r="M17" s="33">
        <v>28.234115626788782</v>
      </c>
      <c r="N17" s="33">
        <f t="shared" si="0"/>
        <v>28.732106339468306</v>
      </c>
      <c r="O17" s="33">
        <v>47.908857762872358</v>
      </c>
      <c r="P17" s="33">
        <v>50.352986071360426</v>
      </c>
      <c r="Q17" s="33">
        <f t="shared" si="1"/>
        <v>50.673917084960031</v>
      </c>
    </row>
    <row r="18" spans="1:17" s="10" customFormat="1" ht="15.75" x14ac:dyDescent="0.25">
      <c r="A18" s="25">
        <v>11</v>
      </c>
      <c r="B18" s="26" t="s">
        <v>43</v>
      </c>
      <c r="C18" s="42">
        <v>427922</v>
      </c>
      <c r="D18" s="42">
        <v>93155</v>
      </c>
      <c r="E18" s="42">
        <v>274107</v>
      </c>
      <c r="F18" s="42">
        <v>10278</v>
      </c>
      <c r="G18" s="42">
        <v>74957</v>
      </c>
      <c r="H18" s="42">
        <v>6326</v>
      </c>
      <c r="I18" s="42">
        <v>32063</v>
      </c>
      <c r="J18" s="42">
        <v>109759</v>
      </c>
      <c r="K18" s="42">
        <v>381127</v>
      </c>
      <c r="L18" s="33">
        <v>65.625706656096995</v>
      </c>
      <c r="M18" s="33">
        <v>62.552156027777308</v>
      </c>
      <c r="N18" s="33">
        <f t="shared" si="0"/>
        <v>64.055365230112031</v>
      </c>
      <c r="O18" s="33">
        <v>90.619164132232669</v>
      </c>
      <c r="P18" s="33">
        <v>87.646410953930982</v>
      </c>
      <c r="Q18" s="33">
        <f t="shared" si="1"/>
        <v>89.064595884296665</v>
      </c>
    </row>
    <row r="19" spans="1:17" s="10" customFormat="1" ht="15.75" x14ac:dyDescent="0.25">
      <c r="A19" s="25">
        <v>12</v>
      </c>
      <c r="B19" s="26" t="s">
        <v>44</v>
      </c>
      <c r="C19" s="42">
        <v>483283</v>
      </c>
      <c r="D19" s="42">
        <v>186868</v>
      </c>
      <c r="E19" s="42">
        <v>173645</v>
      </c>
      <c r="F19" s="42">
        <v>17294</v>
      </c>
      <c r="G19" s="42">
        <v>75450</v>
      </c>
      <c r="H19" s="42">
        <v>16969</v>
      </c>
      <c r="I19" s="42">
        <v>79300</v>
      </c>
      <c r="J19" s="42">
        <v>221131</v>
      </c>
      <c r="K19" s="42">
        <v>328395</v>
      </c>
      <c r="L19" s="33">
        <v>35.030096182337658</v>
      </c>
      <c r="M19" s="33">
        <v>35.193758627098433</v>
      </c>
      <c r="N19" s="33">
        <f t="shared" si="0"/>
        <v>35.930293430557256</v>
      </c>
      <c r="O19" s="33">
        <v>62.513544904196159</v>
      </c>
      <c r="P19" s="33">
        <v>65.604580793494677</v>
      </c>
      <c r="Q19" s="33">
        <f t="shared" si="1"/>
        <v>67.950869366396077</v>
      </c>
    </row>
    <row r="20" spans="1:17" s="10" customFormat="1" ht="15.75" x14ac:dyDescent="0.25">
      <c r="A20" s="25">
        <v>13</v>
      </c>
      <c r="B20" s="26" t="s">
        <v>45</v>
      </c>
      <c r="C20" s="42">
        <v>2732261</v>
      </c>
      <c r="D20" s="42">
        <v>132687</v>
      </c>
      <c r="E20" s="42">
        <v>342821</v>
      </c>
      <c r="F20" s="42">
        <v>32797</v>
      </c>
      <c r="G20" s="42">
        <v>650962</v>
      </c>
      <c r="H20" s="42">
        <v>49331</v>
      </c>
      <c r="I20" s="42">
        <v>573215</v>
      </c>
      <c r="J20" s="42">
        <v>214815</v>
      </c>
      <c r="K20" s="42">
        <v>1566998</v>
      </c>
      <c r="L20" s="33">
        <v>9.6037518750016719</v>
      </c>
      <c r="M20" s="33">
        <v>10.305591953063825</v>
      </c>
      <c r="N20" s="33">
        <f t="shared" si="0"/>
        <v>12.547154170117716</v>
      </c>
      <c r="O20" s="33">
        <v>37.138298103058318</v>
      </c>
      <c r="P20" s="33">
        <v>44.904477122473239</v>
      </c>
      <c r="Q20" s="33">
        <f t="shared" si="1"/>
        <v>57.351695171142147</v>
      </c>
    </row>
    <row r="21" spans="1:17" s="10" customFormat="1" ht="15.75" x14ac:dyDescent="0.25">
      <c r="A21" s="25">
        <v>14</v>
      </c>
      <c r="B21" s="26" t="s">
        <v>46</v>
      </c>
      <c r="C21" s="42">
        <v>535851</v>
      </c>
      <c r="D21" s="42">
        <v>88290</v>
      </c>
      <c r="E21" s="42">
        <v>314635</v>
      </c>
      <c r="F21" s="42">
        <v>14739</v>
      </c>
      <c r="G21" s="42">
        <v>93349</v>
      </c>
      <c r="H21" s="42">
        <v>21590</v>
      </c>
      <c r="I21" s="42">
        <v>64458</v>
      </c>
      <c r="J21" s="42">
        <v>124619</v>
      </c>
      <c r="K21" s="42">
        <v>472443</v>
      </c>
      <c r="L21" s="33">
        <v>58.776365541433194</v>
      </c>
      <c r="M21" s="33">
        <v>58.486213400746657</v>
      </c>
      <c r="N21" s="33">
        <f t="shared" si="0"/>
        <v>58.716882118350064</v>
      </c>
      <c r="O21" s="33">
        <v>86.587518049093532</v>
      </c>
      <c r="P21" s="33">
        <v>88.127793126658275</v>
      </c>
      <c r="Q21" s="33">
        <f t="shared" si="1"/>
        <v>88.166859817374615</v>
      </c>
    </row>
    <row r="22" spans="1:17" s="10" customFormat="1" ht="15.75" x14ac:dyDescent="0.25">
      <c r="A22" s="25">
        <v>15</v>
      </c>
      <c r="B22" s="26" t="s">
        <v>47</v>
      </c>
      <c r="C22" s="42">
        <v>2063465</v>
      </c>
      <c r="D22" s="42">
        <v>148602</v>
      </c>
      <c r="E22" s="42">
        <v>508620</v>
      </c>
      <c r="F22" s="42">
        <v>38087</v>
      </c>
      <c r="G22" s="42">
        <v>755399</v>
      </c>
      <c r="H22" s="42">
        <v>46911</v>
      </c>
      <c r="I22" s="42">
        <v>317846</v>
      </c>
      <c r="J22" s="42">
        <v>233600</v>
      </c>
      <c r="K22" s="42">
        <v>1581865</v>
      </c>
      <c r="L22" s="33">
        <v>24.586437029970284</v>
      </c>
      <c r="M22" s="33">
        <v>24.210224664676751</v>
      </c>
      <c r="N22" s="33">
        <f t="shared" si="0"/>
        <v>24.648830971206198</v>
      </c>
      <c r="O22" s="33">
        <v>73.933318170235268</v>
      </c>
      <c r="P22" s="33">
        <v>75.887918726113995</v>
      </c>
      <c r="Q22" s="33">
        <f t="shared" si="1"/>
        <v>76.660616971937984</v>
      </c>
    </row>
    <row r="23" spans="1:17" s="10" customFormat="1" ht="15.75" x14ac:dyDescent="0.25">
      <c r="A23" s="25">
        <v>16</v>
      </c>
      <c r="B23" s="26" t="s">
        <v>48</v>
      </c>
      <c r="C23" s="42">
        <v>1295456</v>
      </c>
      <c r="D23" s="42">
        <v>170667</v>
      </c>
      <c r="E23" s="42">
        <v>660240</v>
      </c>
      <c r="F23" s="42">
        <v>25416</v>
      </c>
      <c r="G23" s="42">
        <v>211426</v>
      </c>
      <c r="H23" s="42">
        <v>30969</v>
      </c>
      <c r="I23" s="42">
        <v>188828</v>
      </c>
      <c r="J23" s="42">
        <v>227052</v>
      </c>
      <c r="K23" s="42">
        <v>1060493</v>
      </c>
      <c r="L23" s="33">
        <v>52.7659836317765</v>
      </c>
      <c r="M23" s="33">
        <v>52.541045437164669</v>
      </c>
      <c r="N23" s="33">
        <f t="shared" si="0"/>
        <v>50.965837512042086</v>
      </c>
      <c r="O23" s="33">
        <v>81.459274301068646</v>
      </c>
      <c r="P23" s="33">
        <v>83.087620514982845</v>
      </c>
      <c r="Q23" s="33">
        <f t="shared" si="1"/>
        <v>81.862525628041411</v>
      </c>
    </row>
    <row r="24" spans="1:17" s="10" customFormat="1" ht="15.75" x14ac:dyDescent="0.25">
      <c r="A24" s="25">
        <v>17</v>
      </c>
      <c r="B24" s="26" t="s">
        <v>49</v>
      </c>
      <c r="C24" s="42">
        <v>3128063</v>
      </c>
      <c r="D24" s="42">
        <v>156155</v>
      </c>
      <c r="E24" s="42">
        <v>586136</v>
      </c>
      <c r="F24" s="42">
        <v>72778</v>
      </c>
      <c r="G24" s="42">
        <v>1366381</v>
      </c>
      <c r="H24" s="42">
        <v>52514</v>
      </c>
      <c r="I24" s="42">
        <v>372675</v>
      </c>
      <c r="J24" s="42">
        <v>281447</v>
      </c>
      <c r="K24" s="42">
        <v>2325192</v>
      </c>
      <c r="L24" s="33">
        <v>19.462320132956552</v>
      </c>
      <c r="M24" s="33">
        <v>18.157739266132545</v>
      </c>
      <c r="N24" s="33">
        <f t="shared" si="0"/>
        <v>18.737985775861933</v>
      </c>
      <c r="O24" s="33">
        <v>72.383889800787671</v>
      </c>
      <c r="P24" s="33">
        <v>72.939246132570872</v>
      </c>
      <c r="Q24" s="33">
        <f t="shared" si="1"/>
        <v>74.333285486897154</v>
      </c>
    </row>
    <row r="25" spans="1:17" s="10" customFormat="1" ht="15.75" x14ac:dyDescent="0.25">
      <c r="A25" s="25">
        <v>18</v>
      </c>
      <c r="B25" s="26" t="s">
        <v>50</v>
      </c>
      <c r="C25" s="42">
        <v>1139977</v>
      </c>
      <c r="D25" s="42">
        <v>192447</v>
      </c>
      <c r="E25" s="42">
        <v>382890</v>
      </c>
      <c r="F25" s="42">
        <v>28955</v>
      </c>
      <c r="G25" s="42">
        <v>205938</v>
      </c>
      <c r="H25" s="42">
        <v>34221</v>
      </c>
      <c r="I25" s="42">
        <v>247255</v>
      </c>
      <c r="J25" s="42">
        <v>255623</v>
      </c>
      <c r="K25" s="42">
        <v>836083</v>
      </c>
      <c r="L25" s="33">
        <v>33.753932782498751</v>
      </c>
      <c r="M25" s="33">
        <v>33.37256262901613</v>
      </c>
      <c r="N25" s="33">
        <f t="shared" si="0"/>
        <v>33.587519748205445</v>
      </c>
      <c r="O25" s="33">
        <v>71.45158266929343</v>
      </c>
      <c r="P25" s="33">
        <v>74.060474851294302</v>
      </c>
      <c r="Q25" s="33">
        <f t="shared" si="1"/>
        <v>73.3420937439966</v>
      </c>
    </row>
    <row r="26" spans="1:17" s="10" customFormat="1" ht="15.75" x14ac:dyDescent="0.25">
      <c r="A26" s="25">
        <v>19</v>
      </c>
      <c r="B26" s="26" t="s">
        <v>51</v>
      </c>
      <c r="C26" s="42">
        <v>2353241</v>
      </c>
      <c r="D26" s="42">
        <v>300759</v>
      </c>
      <c r="E26" s="42">
        <v>878894</v>
      </c>
      <c r="F26" s="42">
        <v>37147</v>
      </c>
      <c r="G26" s="42">
        <v>680287</v>
      </c>
      <c r="H26" s="42">
        <v>33955</v>
      </c>
      <c r="I26" s="42">
        <v>241709</v>
      </c>
      <c r="J26" s="42">
        <v>371861</v>
      </c>
      <c r="K26" s="42">
        <v>1800891</v>
      </c>
      <c r="L26" s="33">
        <v>37.799153555566669</v>
      </c>
      <c r="M26" s="33">
        <v>39.33234513469975</v>
      </c>
      <c r="N26" s="33">
        <f t="shared" si="0"/>
        <v>37.348235901040312</v>
      </c>
      <c r="O26" s="33">
        <v>74.524159124280047</v>
      </c>
      <c r="P26" s="33">
        <v>78.87611535216746</v>
      </c>
      <c r="Q26" s="33">
        <f t="shared" si="1"/>
        <v>76.528115904830827</v>
      </c>
    </row>
    <row r="27" spans="1:17" s="10" customFormat="1" ht="15.75" x14ac:dyDescent="0.25">
      <c r="A27" s="25">
        <v>20</v>
      </c>
      <c r="B27" s="26" t="s">
        <v>52</v>
      </c>
      <c r="C27" s="42">
        <v>352041</v>
      </c>
      <c r="D27" s="42">
        <v>137660</v>
      </c>
      <c r="E27" s="42">
        <v>149216</v>
      </c>
      <c r="F27" s="42">
        <v>9435</v>
      </c>
      <c r="G27" s="42">
        <v>33228</v>
      </c>
      <c r="H27" s="42">
        <v>10980</v>
      </c>
      <c r="I27" s="42">
        <v>73635</v>
      </c>
      <c r="J27" s="42">
        <v>158075</v>
      </c>
      <c r="K27" s="42">
        <v>256078</v>
      </c>
      <c r="L27" s="33">
        <v>41.854887739483502</v>
      </c>
      <c r="M27" s="33">
        <v>42.0877378435518</v>
      </c>
      <c r="N27" s="33">
        <f t="shared" si="0"/>
        <v>42.385972088478333</v>
      </c>
      <c r="O27" s="33">
        <v>67.570779575887741</v>
      </c>
      <c r="P27" s="33">
        <v>73.361228564716939</v>
      </c>
      <c r="Q27" s="33">
        <f t="shared" si="1"/>
        <v>72.740959149644496</v>
      </c>
    </row>
    <row r="28" spans="1:17" s="10" customFormat="1" ht="15.75" x14ac:dyDescent="0.25">
      <c r="A28" s="25">
        <v>21</v>
      </c>
      <c r="B28" s="26" t="s">
        <v>53</v>
      </c>
      <c r="C28" s="42">
        <v>2729560</v>
      </c>
      <c r="D28" s="42">
        <v>130719</v>
      </c>
      <c r="E28" s="42">
        <v>430483</v>
      </c>
      <c r="F28" s="42">
        <v>24803</v>
      </c>
      <c r="G28" s="42">
        <v>1793799</v>
      </c>
      <c r="H28" s="42">
        <v>15540</v>
      </c>
      <c r="I28" s="42">
        <v>120549</v>
      </c>
      <c r="J28" s="42">
        <v>171062</v>
      </c>
      <c r="K28" s="42">
        <v>2344831</v>
      </c>
      <c r="L28" s="33">
        <v>16.958915104793736</v>
      </c>
      <c r="M28" s="33">
        <v>15.961450224137765</v>
      </c>
      <c r="N28" s="33">
        <f t="shared" si="0"/>
        <v>15.771149928926272</v>
      </c>
      <c r="O28" s="33">
        <v>86.001824930466952</v>
      </c>
      <c r="P28" s="33">
        <v>89.516764736938086</v>
      </c>
      <c r="Q28" s="33">
        <f t="shared" si="1"/>
        <v>85.905090930406374</v>
      </c>
    </row>
    <row r="29" spans="1:17" s="10" customFormat="1" ht="15.75" x14ac:dyDescent="0.25">
      <c r="A29" s="25">
        <v>22</v>
      </c>
      <c r="B29" s="26" t="s">
        <v>54</v>
      </c>
      <c r="C29" s="42">
        <v>184213</v>
      </c>
      <c r="D29" s="42">
        <v>57688</v>
      </c>
      <c r="E29" s="42">
        <v>89979</v>
      </c>
      <c r="F29" s="42">
        <v>6087</v>
      </c>
      <c r="G29" s="42">
        <v>18985</v>
      </c>
      <c r="H29" s="42">
        <v>13952</v>
      </c>
      <c r="I29" s="42">
        <v>28945</v>
      </c>
      <c r="J29" s="42">
        <v>77727</v>
      </c>
      <c r="K29" s="42">
        <v>137909</v>
      </c>
      <c r="L29" s="33">
        <v>47.654676258992808</v>
      </c>
      <c r="M29" s="33">
        <v>47.864473576178881</v>
      </c>
      <c r="N29" s="33">
        <f t="shared" si="0"/>
        <v>48.845086937403984</v>
      </c>
      <c r="O29" s="33">
        <v>71.459324847814059</v>
      </c>
      <c r="P29" s="33">
        <v>74.420755904649823</v>
      </c>
      <c r="Q29" s="33">
        <f t="shared" si="1"/>
        <v>74.863880399320351</v>
      </c>
    </row>
    <row r="30" spans="1:17" s="10" customFormat="1" ht="15.75" x14ac:dyDescent="0.25">
      <c r="A30" s="25">
        <v>23</v>
      </c>
      <c r="B30" s="26" t="s">
        <v>55</v>
      </c>
      <c r="C30" s="42">
        <v>1034131</v>
      </c>
      <c r="D30" s="42">
        <v>119994</v>
      </c>
      <c r="E30" s="42">
        <v>198024</v>
      </c>
      <c r="F30" s="42">
        <v>27602</v>
      </c>
      <c r="G30" s="42">
        <v>254218</v>
      </c>
      <c r="H30" s="42">
        <v>33281</v>
      </c>
      <c r="I30" s="42">
        <v>199357</v>
      </c>
      <c r="J30" s="42">
        <v>180877</v>
      </c>
      <c r="K30" s="42">
        <v>651600</v>
      </c>
      <c r="L30" s="33">
        <v>19.336683986736809</v>
      </c>
      <c r="M30" s="33">
        <v>19.283497390874743</v>
      </c>
      <c r="N30" s="33">
        <f t="shared" si="0"/>
        <v>19.148831240916287</v>
      </c>
      <c r="O30" s="33">
        <v>59.5373909270456</v>
      </c>
      <c r="P30" s="33">
        <v>61.963769251249779</v>
      </c>
      <c r="Q30" s="33">
        <f t="shared" si="1"/>
        <v>63.009425304917855</v>
      </c>
    </row>
    <row r="31" spans="1:17" s="10" customFormat="1" ht="15.75" x14ac:dyDescent="0.25">
      <c r="A31" s="25">
        <v>24</v>
      </c>
      <c r="B31" s="26" t="s">
        <v>56</v>
      </c>
      <c r="C31" s="42">
        <v>881932</v>
      </c>
      <c r="D31" s="42">
        <v>222237</v>
      </c>
      <c r="E31" s="42">
        <v>182414</v>
      </c>
      <c r="F31" s="42">
        <v>26347</v>
      </c>
      <c r="G31" s="42">
        <v>153983</v>
      </c>
      <c r="H31" s="42">
        <v>45440</v>
      </c>
      <c r="I31" s="42">
        <v>200313</v>
      </c>
      <c r="J31" s="42">
        <v>294024</v>
      </c>
      <c r="K31" s="42">
        <v>536709</v>
      </c>
      <c r="L31" s="33">
        <v>22.578293524545117</v>
      </c>
      <c r="M31" s="33">
        <v>19.481048097804425</v>
      </c>
      <c r="N31" s="33">
        <f t="shared" si="0"/>
        <v>20.683454053146953</v>
      </c>
      <c r="O31" s="33">
        <v>58.723227670877463</v>
      </c>
      <c r="P31" s="33">
        <v>60.915793211568982</v>
      </c>
      <c r="Q31" s="33">
        <f t="shared" si="1"/>
        <v>60.856052394062132</v>
      </c>
    </row>
    <row r="32" spans="1:17" s="10" customFormat="1" ht="15.75" x14ac:dyDescent="0.25">
      <c r="A32" s="25">
        <v>25</v>
      </c>
      <c r="B32" s="26" t="s">
        <v>57</v>
      </c>
      <c r="C32" s="42">
        <v>774058</v>
      </c>
      <c r="D32" s="42">
        <v>151011</v>
      </c>
      <c r="E32" s="42">
        <v>453606</v>
      </c>
      <c r="F32" s="42">
        <v>15750</v>
      </c>
      <c r="G32" s="42">
        <v>85580</v>
      </c>
      <c r="H32" s="42">
        <v>20858</v>
      </c>
      <c r="I32" s="42">
        <v>100797</v>
      </c>
      <c r="J32" s="42">
        <v>187619</v>
      </c>
      <c r="K32" s="42">
        <v>639983</v>
      </c>
      <c r="L32" s="33">
        <v>61.017294112991216</v>
      </c>
      <c r="M32" s="33">
        <v>59.253544778134149</v>
      </c>
      <c r="N32" s="33">
        <f t="shared" si="0"/>
        <v>58.601035064555887</v>
      </c>
      <c r="O32" s="33">
        <v>84.54709663559116</v>
      </c>
      <c r="P32" s="33">
        <v>83.919315126186547</v>
      </c>
      <c r="Q32" s="33">
        <f t="shared" si="1"/>
        <v>82.678946538889846</v>
      </c>
    </row>
    <row r="33" spans="1:28" s="10" customFormat="1" ht="15.75" x14ac:dyDescent="0.25">
      <c r="A33" s="25">
        <v>26</v>
      </c>
      <c r="B33" s="26" t="s">
        <v>58</v>
      </c>
      <c r="C33" s="42">
        <v>452386</v>
      </c>
      <c r="D33" s="42">
        <v>54984</v>
      </c>
      <c r="E33" s="42">
        <v>193182</v>
      </c>
      <c r="F33" s="42">
        <v>9824</v>
      </c>
      <c r="G33" s="42">
        <v>87166</v>
      </c>
      <c r="H33" s="42">
        <v>9848</v>
      </c>
      <c r="I33" s="42">
        <v>76825</v>
      </c>
      <c r="J33" s="42">
        <v>74656</v>
      </c>
      <c r="K33" s="42">
        <v>357173</v>
      </c>
      <c r="L33" s="33">
        <v>45.619499653910808</v>
      </c>
      <c r="M33" s="33">
        <v>41.694086157963959</v>
      </c>
      <c r="N33" s="33">
        <f t="shared" si="0"/>
        <v>42.702912999076013</v>
      </c>
      <c r="O33" s="33">
        <v>80.939432037029192</v>
      </c>
      <c r="P33" s="33">
        <v>78.177853665289916</v>
      </c>
      <c r="Q33" s="33">
        <f t="shared" si="1"/>
        <v>78.953150628003527</v>
      </c>
    </row>
    <row r="34" spans="1:28" s="10" customFormat="1" ht="15.75" x14ac:dyDescent="0.25">
      <c r="A34" s="25">
        <v>27</v>
      </c>
      <c r="B34" s="26" t="s">
        <v>59</v>
      </c>
      <c r="C34" s="42">
        <v>8173789</v>
      </c>
      <c r="D34" s="42">
        <v>334465</v>
      </c>
      <c r="E34" s="42">
        <v>1226457</v>
      </c>
      <c r="F34" s="42">
        <v>122912</v>
      </c>
      <c r="G34" s="42">
        <v>3504290</v>
      </c>
      <c r="H34" s="42">
        <v>130382</v>
      </c>
      <c r="I34" s="42">
        <v>1227685</v>
      </c>
      <c r="J34" s="42">
        <v>587759</v>
      </c>
      <c r="K34" s="42">
        <v>5958432</v>
      </c>
      <c r="L34" s="33">
        <v>15.6362475004487</v>
      </c>
      <c r="M34" s="33">
        <v>15.012306089495253</v>
      </c>
      <c r="N34" s="33">
        <f t="shared" si="0"/>
        <v>15.004754832795413</v>
      </c>
      <c r="O34" s="33">
        <v>70.808302590565773</v>
      </c>
      <c r="P34" s="33">
        <v>72.707751069716167</v>
      </c>
      <c r="Q34" s="33">
        <f t="shared" si="1"/>
        <v>72.896816886269022</v>
      </c>
    </row>
    <row r="35" spans="1:28" s="10" customFormat="1" ht="15.75" x14ac:dyDescent="0.25">
      <c r="A35" s="25">
        <v>28</v>
      </c>
      <c r="B35" s="26" t="s">
        <v>60</v>
      </c>
      <c r="C35" s="42">
        <v>1367422</v>
      </c>
      <c r="D35" s="42">
        <v>179238</v>
      </c>
      <c r="E35" s="42">
        <v>604638</v>
      </c>
      <c r="F35" s="42">
        <v>18955</v>
      </c>
      <c r="G35" s="42">
        <v>315700</v>
      </c>
      <c r="H35" s="42">
        <v>26857</v>
      </c>
      <c r="I35" s="42">
        <v>161360</v>
      </c>
      <c r="J35" s="42">
        <v>225050</v>
      </c>
      <c r="K35" s="42">
        <v>1081699</v>
      </c>
      <c r="L35" s="33">
        <v>46.123168534043721</v>
      </c>
      <c r="M35" s="33">
        <v>43.982253902785743</v>
      </c>
      <c r="N35" s="33">
        <f t="shared" si="0"/>
        <v>44.217366694407431</v>
      </c>
      <c r="O35" s="33">
        <v>77.565776071456554</v>
      </c>
      <c r="P35" s="33">
        <v>78.644474452118033</v>
      </c>
      <c r="Q35" s="33">
        <f t="shared" si="1"/>
        <v>79.104987341142674</v>
      </c>
    </row>
    <row r="36" spans="1:28" s="10" customFormat="1" ht="15.75" x14ac:dyDescent="0.25">
      <c r="A36" s="25">
        <v>29</v>
      </c>
      <c r="B36" s="26" t="s">
        <v>61</v>
      </c>
      <c r="C36" s="42">
        <v>15819757</v>
      </c>
      <c r="D36" s="42">
        <v>152026</v>
      </c>
      <c r="E36" s="42">
        <v>673062</v>
      </c>
      <c r="F36" s="42">
        <v>235358</v>
      </c>
      <c r="G36" s="42">
        <v>7432793</v>
      </c>
      <c r="H36" s="42">
        <v>283513</v>
      </c>
      <c r="I36" s="42">
        <v>2651354</v>
      </c>
      <c r="J36" s="42">
        <v>670897</v>
      </c>
      <c r="K36" s="42">
        <v>10757209</v>
      </c>
      <c r="L36" s="33">
        <v>4.632984422870865</v>
      </c>
      <c r="M36" s="33">
        <v>4.4378272415344293</v>
      </c>
      <c r="N36" s="33">
        <f t="shared" si="0"/>
        <v>4.2545659835356515</v>
      </c>
      <c r="O36" s="33">
        <v>63.37856246735695</v>
      </c>
      <c r="P36" s="33">
        <v>66.160537490716194</v>
      </c>
      <c r="Q36" s="33">
        <f t="shared" si="1"/>
        <v>67.9985729237181</v>
      </c>
    </row>
    <row r="37" spans="1:28" s="10" customFormat="1" ht="15.75" x14ac:dyDescent="0.25">
      <c r="A37" s="25">
        <v>30</v>
      </c>
      <c r="B37" s="26" t="s">
        <v>62</v>
      </c>
      <c r="C37" s="42">
        <v>1121917</v>
      </c>
      <c r="D37" s="42">
        <v>184696</v>
      </c>
      <c r="E37" s="42">
        <v>557356</v>
      </c>
      <c r="F37" s="42">
        <v>20635</v>
      </c>
      <c r="G37" s="42">
        <v>273456</v>
      </c>
      <c r="H37" s="42">
        <v>14434</v>
      </c>
      <c r="I37" s="42">
        <v>88096</v>
      </c>
      <c r="J37" s="42">
        <v>219765</v>
      </c>
      <c r="K37" s="42">
        <v>918908</v>
      </c>
      <c r="L37" s="33">
        <v>52.540354402682667</v>
      </c>
      <c r="M37" s="33">
        <v>49.331662604846031</v>
      </c>
      <c r="N37" s="33">
        <f t="shared" si="0"/>
        <v>49.678897815079011</v>
      </c>
      <c r="O37" s="33">
        <v>83.176271601725759</v>
      </c>
      <c r="P37" s="33">
        <v>81.167872332791447</v>
      </c>
      <c r="Q37" s="33">
        <f t="shared" si="1"/>
        <v>81.905167672831411</v>
      </c>
    </row>
    <row r="38" spans="1:28" s="10" customFormat="1" ht="15.75" x14ac:dyDescent="0.25">
      <c r="A38" s="25">
        <v>31</v>
      </c>
      <c r="B38" s="26" t="s">
        <v>63</v>
      </c>
      <c r="C38" s="42">
        <v>263952</v>
      </c>
      <c r="D38" s="42">
        <v>53540</v>
      </c>
      <c r="E38" s="42">
        <v>92630</v>
      </c>
      <c r="F38" s="42">
        <v>6603</v>
      </c>
      <c r="G38" s="42">
        <v>31371</v>
      </c>
      <c r="H38" s="42">
        <v>10109</v>
      </c>
      <c r="I38" s="42">
        <v>66325</v>
      </c>
      <c r="J38" s="42">
        <v>70252</v>
      </c>
      <c r="K38" s="42">
        <v>190326</v>
      </c>
      <c r="L38" s="33">
        <v>31.539486957774898</v>
      </c>
      <c r="M38" s="33">
        <v>33.772941913596284</v>
      </c>
      <c r="N38" s="33">
        <f t="shared" si="0"/>
        <v>35.093501848820999</v>
      </c>
      <c r="O38" s="33">
        <v>59.278354229716101</v>
      </c>
      <c r="P38" s="33">
        <v>70.584684505707784</v>
      </c>
      <c r="Q38" s="33">
        <f t="shared" si="1"/>
        <v>72.10629205310056</v>
      </c>
    </row>
    <row r="39" spans="1:28" s="10" customFormat="1" ht="15.75" x14ac:dyDescent="0.25">
      <c r="A39" s="25">
        <v>32</v>
      </c>
      <c r="B39" s="26" t="s">
        <v>64</v>
      </c>
      <c r="C39" s="42">
        <v>10832267</v>
      </c>
      <c r="D39" s="42">
        <v>221688</v>
      </c>
      <c r="E39" s="42">
        <v>547127</v>
      </c>
      <c r="F39" s="42">
        <v>118381</v>
      </c>
      <c r="G39" s="42">
        <v>2775197</v>
      </c>
      <c r="H39" s="42">
        <v>189972</v>
      </c>
      <c r="I39" s="42">
        <v>1734731</v>
      </c>
      <c r="J39" s="42">
        <v>530041</v>
      </c>
      <c r="K39" s="42">
        <v>5057055</v>
      </c>
      <c r="L39" s="33">
        <v>5.3032429753746078</v>
      </c>
      <c r="M39" s="33">
        <v>5.1296097695815766</v>
      </c>
      <c r="N39" s="33">
        <f t="shared" si="0"/>
        <v>5.0509002409190984</v>
      </c>
      <c r="O39" s="33">
        <v>44.069438293364833</v>
      </c>
      <c r="P39" s="33">
        <v>46.457519779394097</v>
      </c>
      <c r="Q39" s="33">
        <f t="shared" si="1"/>
        <v>46.685102942901977</v>
      </c>
    </row>
    <row r="40" spans="1:28" s="10" customFormat="1" ht="15.75" x14ac:dyDescent="0.25">
      <c r="A40" s="25">
        <v>33</v>
      </c>
      <c r="B40" s="26" t="s">
        <v>65</v>
      </c>
      <c r="C40" s="42">
        <v>2372358</v>
      </c>
      <c r="D40" s="42">
        <v>75552</v>
      </c>
      <c r="E40" s="42">
        <v>129413</v>
      </c>
      <c r="F40" s="42">
        <v>46116</v>
      </c>
      <c r="G40" s="42">
        <v>990822</v>
      </c>
      <c r="H40" s="42">
        <v>65672</v>
      </c>
      <c r="I40" s="42">
        <v>397719</v>
      </c>
      <c r="J40" s="42">
        <v>187340</v>
      </c>
      <c r="K40" s="42">
        <v>1517953</v>
      </c>
      <c r="L40" s="33">
        <v>6.0895549863255214</v>
      </c>
      <c r="M40" s="33">
        <v>5.7311623082001111</v>
      </c>
      <c r="N40" s="33">
        <f t="shared" si="0"/>
        <v>5.4550367187414377</v>
      </c>
      <c r="O40" s="33">
        <v>61.939108471385019</v>
      </c>
      <c r="P40" s="33">
        <v>64.95432254864636</v>
      </c>
      <c r="Q40" s="33">
        <f t="shared" si="1"/>
        <v>63.984988774881359</v>
      </c>
    </row>
    <row r="41" spans="1:28" s="10" customFormat="1" ht="24.75" x14ac:dyDescent="0.5">
      <c r="A41" s="53" t="s">
        <v>32</v>
      </c>
      <c r="B41" s="54"/>
      <c r="C41" s="35">
        <f t="shared" ref="C41:K41" si="2">SUM(C8:C40)</f>
        <v>108478800</v>
      </c>
      <c r="D41" s="35">
        <f t="shared" si="2"/>
        <v>5169996</v>
      </c>
      <c r="E41" s="35">
        <f t="shared" si="2"/>
        <v>14994053</v>
      </c>
      <c r="F41" s="35">
        <f t="shared" si="2"/>
        <v>1485238</v>
      </c>
      <c r="G41" s="35">
        <f t="shared" si="2"/>
        <v>33685630</v>
      </c>
      <c r="H41" s="35">
        <f t="shared" si="2"/>
        <v>1700321</v>
      </c>
      <c r="I41" s="35">
        <f t="shared" si="2"/>
        <v>14431855</v>
      </c>
      <c r="J41" s="35">
        <f t="shared" si="2"/>
        <v>8355555</v>
      </c>
      <c r="K41" s="35">
        <f t="shared" si="2"/>
        <v>63111537</v>
      </c>
      <c r="L41" s="34">
        <v>14.34670625878646</v>
      </c>
      <c r="M41" s="34">
        <v>14.05681350455831</v>
      </c>
      <c r="N41" s="34">
        <f t="shared" si="0"/>
        <v>13.822104411184489</v>
      </c>
      <c r="O41" s="34">
        <v>55.59114423828666</v>
      </c>
      <c r="P41" s="34">
        <v>58.056446572507014</v>
      </c>
      <c r="Q41" s="34">
        <f t="shared" si="1"/>
        <v>58.178682839411941</v>
      </c>
      <c r="R41" s="10">
        <f t="shared" ref="R41:Y41" si="3">SUM(R8:R40)</f>
        <v>0</v>
      </c>
      <c r="S41" s="10">
        <f t="shared" si="3"/>
        <v>0</v>
      </c>
      <c r="T41" s="10">
        <f t="shared" si="3"/>
        <v>0</v>
      </c>
      <c r="U41" s="10">
        <f t="shared" si="3"/>
        <v>0</v>
      </c>
      <c r="V41" s="10">
        <f t="shared" si="3"/>
        <v>0</v>
      </c>
      <c r="W41" s="10">
        <f t="shared" si="3"/>
        <v>0</v>
      </c>
      <c r="X41" s="10">
        <f t="shared" si="3"/>
        <v>0</v>
      </c>
      <c r="Y41" s="10">
        <f t="shared" si="3"/>
        <v>0</v>
      </c>
      <c r="AA41" s="10">
        <f>SUM(AA8:AA40)</f>
        <v>0</v>
      </c>
      <c r="AB41" s="10">
        <f>SUM(AB8:AB40)</f>
        <v>0</v>
      </c>
    </row>
    <row r="42" spans="1:28" s="10" customFormat="1" x14ac:dyDescent="0.25">
      <c r="A42" s="25"/>
      <c r="B42" s="26" t="s">
        <v>10</v>
      </c>
      <c r="C42" s="26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28" x14ac:dyDescent="0.25">
      <c r="B43" s="22"/>
      <c r="C43" s="22"/>
    </row>
    <row r="44" spans="1:28" x14ac:dyDescent="0.25">
      <c r="B44" s="22"/>
      <c r="C44" s="22"/>
    </row>
    <row r="45" spans="1:28" x14ac:dyDescent="0.25">
      <c r="B45" s="22"/>
      <c r="C45" s="22"/>
    </row>
    <row r="46" spans="1:28" x14ac:dyDescent="0.25">
      <c r="B46" s="22"/>
      <c r="C46" s="22"/>
    </row>
    <row r="47" spans="1:28" x14ac:dyDescent="0.25">
      <c r="B47" s="22"/>
      <c r="C47" s="22"/>
    </row>
    <row r="48" spans="1:28" x14ac:dyDescent="0.25">
      <c r="B48" s="22"/>
      <c r="C48" s="22"/>
    </row>
    <row r="49" spans="2:3" x14ac:dyDescent="0.25">
      <c r="B49" s="22"/>
      <c r="C49" s="22"/>
    </row>
    <row r="50" spans="2:3" x14ac:dyDescent="0.25">
      <c r="B50" s="22"/>
      <c r="C50" s="22"/>
    </row>
    <row r="51" spans="2:3" x14ac:dyDescent="0.25">
      <c r="B51" s="22"/>
      <c r="C51" s="22"/>
    </row>
    <row r="52" spans="2:3" x14ac:dyDescent="0.25">
      <c r="B52" s="22"/>
      <c r="C52" s="22"/>
    </row>
    <row r="53" spans="2:3" x14ac:dyDescent="0.25">
      <c r="B53" s="22"/>
      <c r="C53" s="22"/>
    </row>
    <row r="54" spans="2:3" x14ac:dyDescent="0.25">
      <c r="B54" s="22"/>
      <c r="C54" s="22"/>
    </row>
    <row r="55" spans="2:3" x14ac:dyDescent="0.25">
      <c r="B55" s="22"/>
      <c r="C55" s="22"/>
    </row>
    <row r="56" spans="2:3" x14ac:dyDescent="0.25">
      <c r="B56" s="22"/>
      <c r="C56" s="22"/>
    </row>
    <row r="57" spans="2:3" x14ac:dyDescent="0.25">
      <c r="B57" s="22"/>
      <c r="C57" s="22"/>
    </row>
    <row r="58" spans="2:3" x14ac:dyDescent="0.25">
      <c r="B58" s="22"/>
      <c r="C58" s="22"/>
    </row>
    <row r="59" spans="2:3" x14ac:dyDescent="0.25">
      <c r="B59" s="22"/>
      <c r="C59" s="22"/>
    </row>
  </sheetData>
  <mergeCells count="13">
    <mergeCell ref="A41:B41"/>
    <mergeCell ref="A1:Q1"/>
    <mergeCell ref="A2:Q2"/>
    <mergeCell ref="D6:E6"/>
    <mergeCell ref="F6:G6"/>
    <mergeCell ref="H6:I6"/>
    <mergeCell ref="J6:K6"/>
    <mergeCell ref="D5:K5"/>
    <mergeCell ref="L5:N6"/>
    <mergeCell ref="O5:Q6"/>
    <mergeCell ref="C5:C7"/>
    <mergeCell ref="B5:B7"/>
    <mergeCell ref="A5:A7"/>
  </mergeCells>
  <phoneticPr fontId="2" type="noConversion"/>
  <printOptions horizontalCentered="1" verticalCentered="1"/>
  <pageMargins left="0.59055118110236227" right="0.59055118110236227" top="0.6692913385826772" bottom="0.6692913385826772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41"/>
  <sheetViews>
    <sheetView tabSelected="1" view="pageBreakPreview" topLeftCell="G1" zoomScale="90" zoomScaleNormal="50" zoomScaleSheetLayoutView="90" workbookViewId="0">
      <selection activeCell="W40" sqref="W40"/>
    </sheetView>
  </sheetViews>
  <sheetFormatPr defaultRowHeight="12.75" x14ac:dyDescent="0.2"/>
  <cols>
    <col min="1" max="1" width="4.85546875" customWidth="1"/>
    <col min="2" max="2" width="22.5703125" customWidth="1"/>
    <col min="3" max="3" width="20" customWidth="1"/>
    <col min="4" max="4" width="16.42578125" bestFit="1" customWidth="1"/>
    <col min="5" max="5" width="16.42578125" style="18" bestFit="1" customWidth="1"/>
    <col min="6" max="6" width="14.5703125" bestFit="1" customWidth="1"/>
    <col min="7" max="7" width="14.5703125" style="18" bestFit="1" customWidth="1"/>
    <col min="8" max="8" width="14.5703125" bestFit="1" customWidth="1"/>
    <col min="9" max="9" width="14.5703125" style="18" bestFit="1" customWidth="1"/>
    <col min="10" max="10" width="10.140625" customWidth="1"/>
    <col min="11" max="11" width="9.85546875" style="18" bestFit="1" customWidth="1"/>
    <col min="12" max="12" width="11.7109375" bestFit="1" customWidth="1"/>
    <col min="13" max="13" width="11.7109375" style="18" bestFit="1" customWidth="1"/>
    <col min="14" max="14" width="16.42578125" bestFit="1" customWidth="1"/>
    <col min="15" max="15" width="14.5703125" style="18" bestFit="1" customWidth="1"/>
    <col min="16" max="16" width="14.5703125" bestFit="1" customWidth="1"/>
    <col min="17" max="17" width="16.42578125" style="18" bestFit="1" customWidth="1"/>
    <col min="18" max="18" width="11.7109375" bestFit="1" customWidth="1"/>
    <col min="19" max="19" width="8.7109375" style="18" customWidth="1"/>
    <col min="20" max="20" width="14.5703125" bestFit="1" customWidth="1"/>
    <col min="21" max="21" width="14.5703125" style="18" bestFit="1" customWidth="1"/>
    <col min="22" max="22" width="16.42578125" bestFit="1" customWidth="1"/>
    <col min="23" max="23" width="18.5703125" style="18" customWidth="1"/>
    <col min="24" max="25" width="11.42578125" style="18" customWidth="1"/>
    <col min="26" max="26" width="11" style="13" customWidth="1"/>
    <col min="27" max="27" width="18.7109375" style="13" customWidth="1"/>
    <col min="28" max="28" width="11" style="13" customWidth="1"/>
    <col min="29" max="29" width="14" hidden="1" customWidth="1"/>
    <col min="30" max="30" width="9.140625" hidden="1" customWidth="1"/>
  </cols>
  <sheetData>
    <row r="1" spans="1:30" ht="31.5" x14ac:dyDescent="0.6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</row>
    <row r="2" spans="1:30" ht="24.75" x14ac:dyDescent="0.5">
      <c r="A2" s="74" t="s">
        <v>67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</row>
    <row r="3" spans="1:30" ht="17.25" customHeight="1" x14ac:dyDescent="0.5">
      <c r="A3" s="1"/>
      <c r="B3" s="1"/>
      <c r="C3" s="1"/>
      <c r="D3" s="1"/>
      <c r="E3" s="15"/>
      <c r="F3" s="1"/>
      <c r="G3" s="15"/>
      <c r="H3" s="3"/>
      <c r="I3" s="15"/>
      <c r="J3" s="1"/>
      <c r="K3" s="15"/>
      <c r="L3" s="1"/>
      <c r="M3" s="15"/>
      <c r="N3" s="1"/>
      <c r="O3" s="15"/>
      <c r="P3" s="2"/>
      <c r="R3" s="8"/>
      <c r="S3" s="20"/>
      <c r="T3" s="8"/>
      <c r="U3" s="20"/>
      <c r="V3" s="8"/>
      <c r="Z3" s="11"/>
      <c r="AA3" s="11"/>
      <c r="AB3" s="11" t="s">
        <v>11</v>
      </c>
    </row>
    <row r="4" spans="1:30" ht="15.75" x14ac:dyDescent="0.25">
      <c r="A4" s="4"/>
      <c r="B4" s="4"/>
      <c r="C4" s="4"/>
      <c r="D4" s="4"/>
      <c r="E4" s="16"/>
      <c r="F4" s="4"/>
      <c r="G4" s="16"/>
      <c r="H4" s="5"/>
      <c r="I4" s="16"/>
      <c r="J4" s="2"/>
      <c r="K4" s="17"/>
      <c r="L4" s="2"/>
      <c r="M4" s="17"/>
      <c r="N4" s="2"/>
      <c r="P4" s="7"/>
      <c r="Q4" s="19"/>
      <c r="R4" s="9"/>
      <c r="S4" s="21"/>
      <c r="T4" s="9"/>
      <c r="U4" s="21"/>
      <c r="V4" s="37"/>
      <c r="W4" s="21"/>
      <c r="X4" s="21"/>
      <c r="Y4" s="21"/>
      <c r="Z4" s="12"/>
      <c r="AA4" s="12"/>
      <c r="AB4" s="36" t="s">
        <v>30</v>
      </c>
    </row>
    <row r="5" spans="1:30" ht="110.25" customHeight="1" x14ac:dyDescent="0.2">
      <c r="A5" s="70" t="s">
        <v>2</v>
      </c>
      <c r="B5" s="77" t="s">
        <v>12</v>
      </c>
      <c r="C5" s="70" t="s">
        <v>66</v>
      </c>
      <c r="D5" s="63" t="s">
        <v>13</v>
      </c>
      <c r="E5" s="64"/>
      <c r="F5" s="63" t="s">
        <v>14</v>
      </c>
      <c r="G5" s="64"/>
      <c r="H5" s="79" t="s">
        <v>15</v>
      </c>
      <c r="I5" s="78"/>
      <c r="J5" s="63" t="s">
        <v>16</v>
      </c>
      <c r="K5" s="64"/>
      <c r="L5" s="65" t="s">
        <v>17</v>
      </c>
      <c r="M5" s="66"/>
      <c r="N5" s="63" t="s">
        <v>18</v>
      </c>
      <c r="O5" s="78"/>
      <c r="P5" s="77" t="s">
        <v>19</v>
      </c>
      <c r="Q5" s="83"/>
      <c r="R5" s="63" t="s">
        <v>20</v>
      </c>
      <c r="S5" s="64"/>
      <c r="T5" s="63" t="s">
        <v>21</v>
      </c>
      <c r="U5" s="78"/>
      <c r="V5" s="75" t="s">
        <v>27</v>
      </c>
      <c r="W5" s="75"/>
      <c r="X5" s="80" t="s">
        <v>26</v>
      </c>
      <c r="Y5" s="81"/>
      <c r="Z5" s="82"/>
      <c r="AA5" s="68" t="s">
        <v>28</v>
      </c>
      <c r="AB5" s="68" t="s">
        <v>29</v>
      </c>
    </row>
    <row r="6" spans="1:30" ht="19.5" x14ac:dyDescent="0.2">
      <c r="A6" s="76"/>
      <c r="B6" s="77"/>
      <c r="C6" s="71"/>
      <c r="D6" s="38" t="s">
        <v>22</v>
      </c>
      <c r="E6" s="39" t="s">
        <v>23</v>
      </c>
      <c r="F6" s="38" t="s">
        <v>22</v>
      </c>
      <c r="G6" s="39" t="s">
        <v>23</v>
      </c>
      <c r="H6" s="38" t="s">
        <v>22</v>
      </c>
      <c r="I6" s="39" t="s">
        <v>23</v>
      </c>
      <c r="J6" s="38" t="s">
        <v>22</v>
      </c>
      <c r="K6" s="39" t="s">
        <v>23</v>
      </c>
      <c r="L6" s="38" t="s">
        <v>22</v>
      </c>
      <c r="M6" s="39" t="s">
        <v>23</v>
      </c>
      <c r="N6" s="38" t="s">
        <v>22</v>
      </c>
      <c r="O6" s="39" t="s">
        <v>23</v>
      </c>
      <c r="P6" s="38" t="s">
        <v>22</v>
      </c>
      <c r="Q6" s="39" t="s">
        <v>23</v>
      </c>
      <c r="R6" s="38" t="s">
        <v>22</v>
      </c>
      <c r="S6" s="39" t="s">
        <v>23</v>
      </c>
      <c r="T6" s="38" t="s">
        <v>22</v>
      </c>
      <c r="U6" s="39" t="s">
        <v>23</v>
      </c>
      <c r="V6" s="38" t="s">
        <v>22</v>
      </c>
      <c r="W6" s="39" t="s">
        <v>23</v>
      </c>
      <c r="X6" s="41">
        <v>45717</v>
      </c>
      <c r="Y6" s="41">
        <v>45809</v>
      </c>
      <c r="Z6" s="41">
        <v>45901</v>
      </c>
      <c r="AA6" s="69"/>
      <c r="AB6" s="69"/>
    </row>
    <row r="7" spans="1:30" s="23" customFormat="1" ht="15.75" x14ac:dyDescent="0.25">
      <c r="A7" s="32">
        <v>1</v>
      </c>
      <c r="B7" s="26" t="s">
        <v>33</v>
      </c>
      <c r="C7" s="42">
        <v>37420680</v>
      </c>
      <c r="D7" s="42">
        <v>268007</v>
      </c>
      <c r="E7" s="42">
        <v>468049</v>
      </c>
      <c r="F7" s="42">
        <v>43772</v>
      </c>
      <c r="G7" s="42">
        <v>132168</v>
      </c>
      <c r="H7" s="42">
        <v>12596</v>
      </c>
      <c r="I7" s="42">
        <v>21309</v>
      </c>
      <c r="J7" s="42">
        <v>473</v>
      </c>
      <c r="K7" s="42">
        <v>247</v>
      </c>
      <c r="L7" s="42">
        <v>593</v>
      </c>
      <c r="M7" s="42">
        <v>2064</v>
      </c>
      <c r="N7" s="42">
        <v>153853</v>
      </c>
      <c r="O7" s="42">
        <v>52341</v>
      </c>
      <c r="P7" s="42">
        <v>44570</v>
      </c>
      <c r="Q7" s="42">
        <v>294107</v>
      </c>
      <c r="R7" s="42">
        <v>4838</v>
      </c>
      <c r="S7" s="42">
        <v>14</v>
      </c>
      <c r="T7" s="42">
        <v>42399</v>
      </c>
      <c r="U7" s="42">
        <v>80417</v>
      </c>
      <c r="V7" s="42">
        <v>571101</v>
      </c>
      <c r="W7" s="42">
        <v>1050716</v>
      </c>
      <c r="X7" s="43">
        <v>2.8565585550836206</v>
      </c>
      <c r="Y7" s="43">
        <v>2.7812424548761294</v>
      </c>
      <c r="Z7" s="43">
        <f t="shared" ref="Z7:Z40" si="0">(W7/AC7)*100</f>
        <v>2.8078484944688338</v>
      </c>
      <c r="AA7" s="44">
        <v>13749253</v>
      </c>
      <c r="AB7" s="43">
        <f>(Q7/AA7)*100</f>
        <v>2.1390762101766549</v>
      </c>
      <c r="AC7" s="27">
        <v>37420680</v>
      </c>
      <c r="AD7" s="27"/>
    </row>
    <row r="8" spans="1:30" s="23" customFormat="1" ht="15.75" x14ac:dyDescent="0.25">
      <c r="A8" s="32">
        <v>2</v>
      </c>
      <c r="B8" s="26" t="s">
        <v>34</v>
      </c>
      <c r="C8" s="42">
        <v>991413</v>
      </c>
      <c r="D8" s="42">
        <v>78253</v>
      </c>
      <c r="E8" s="42">
        <v>189765</v>
      </c>
      <c r="F8" s="42">
        <v>4243</v>
      </c>
      <c r="G8" s="42">
        <v>9758</v>
      </c>
      <c r="H8" s="42">
        <v>437</v>
      </c>
      <c r="I8" s="42">
        <v>1237</v>
      </c>
      <c r="J8" s="42">
        <v>616</v>
      </c>
      <c r="K8" s="42">
        <v>879</v>
      </c>
      <c r="L8" s="42">
        <v>359</v>
      </c>
      <c r="M8" s="42">
        <v>247</v>
      </c>
      <c r="N8" s="42">
        <v>11214</v>
      </c>
      <c r="O8" s="42">
        <v>4192</v>
      </c>
      <c r="P8" s="42">
        <v>4754</v>
      </c>
      <c r="Q8" s="42">
        <v>11588</v>
      </c>
      <c r="R8" s="42">
        <v>834</v>
      </c>
      <c r="S8" s="42">
        <v>10</v>
      </c>
      <c r="T8" s="42">
        <v>4792</v>
      </c>
      <c r="U8" s="42">
        <v>5659</v>
      </c>
      <c r="V8" s="42">
        <v>105502</v>
      </c>
      <c r="W8" s="42">
        <v>223335</v>
      </c>
      <c r="X8" s="43">
        <v>23.438791710633105</v>
      </c>
      <c r="Y8" s="43">
        <v>22.180992270606303</v>
      </c>
      <c r="Z8" s="43">
        <f t="shared" si="0"/>
        <v>22.526938823678929</v>
      </c>
      <c r="AA8" s="44">
        <v>842972</v>
      </c>
      <c r="AB8" s="43">
        <f t="shared" ref="AB8:AB40" si="1">(Q8/AA8)*100</f>
        <v>1.3746601310601065</v>
      </c>
      <c r="AC8" s="27">
        <v>991413</v>
      </c>
      <c r="AD8" s="27"/>
    </row>
    <row r="9" spans="1:30" s="23" customFormat="1" ht="15.75" x14ac:dyDescent="0.25">
      <c r="A9" s="32">
        <v>3</v>
      </c>
      <c r="B9" s="26" t="s">
        <v>35</v>
      </c>
      <c r="C9" s="42">
        <v>1864773</v>
      </c>
      <c r="D9" s="42">
        <v>218581</v>
      </c>
      <c r="E9" s="42">
        <v>305726</v>
      </c>
      <c r="F9" s="42">
        <v>7498</v>
      </c>
      <c r="G9" s="42">
        <v>16484</v>
      </c>
      <c r="H9" s="42">
        <v>3594</v>
      </c>
      <c r="I9" s="42">
        <v>3669</v>
      </c>
      <c r="J9" s="42">
        <v>499</v>
      </c>
      <c r="K9" s="42">
        <v>416</v>
      </c>
      <c r="L9" s="42">
        <v>1239</v>
      </c>
      <c r="M9" s="42">
        <v>1610</v>
      </c>
      <c r="N9" s="42">
        <v>55915</v>
      </c>
      <c r="O9" s="42">
        <v>19749</v>
      </c>
      <c r="P9" s="42">
        <v>18421</v>
      </c>
      <c r="Q9" s="42">
        <v>38006</v>
      </c>
      <c r="R9" s="42">
        <v>2666</v>
      </c>
      <c r="S9" s="42">
        <v>25</v>
      </c>
      <c r="T9" s="42">
        <v>4773</v>
      </c>
      <c r="U9" s="42">
        <v>8950</v>
      </c>
      <c r="V9" s="42">
        <v>313186</v>
      </c>
      <c r="W9" s="42">
        <v>394635</v>
      </c>
      <c r="X9" s="43">
        <v>22.626800474610565</v>
      </c>
      <c r="Y9" s="43">
        <v>21.006730167248012</v>
      </c>
      <c r="Z9" s="43">
        <f t="shared" si="0"/>
        <v>21.162629446050538</v>
      </c>
      <c r="AA9" s="44">
        <v>1048891</v>
      </c>
      <c r="AB9" s="43">
        <f t="shared" si="1"/>
        <v>3.6234460968775593</v>
      </c>
      <c r="AC9" s="27">
        <v>1864773</v>
      </c>
      <c r="AD9" s="27"/>
    </row>
    <row r="10" spans="1:30" s="23" customFormat="1" ht="15.75" x14ac:dyDescent="0.25">
      <c r="A10" s="32">
        <v>4</v>
      </c>
      <c r="B10" s="26" t="s">
        <v>36</v>
      </c>
      <c r="C10" s="42">
        <v>601947</v>
      </c>
      <c r="D10" s="42">
        <v>108021</v>
      </c>
      <c r="E10" s="42">
        <v>169863</v>
      </c>
      <c r="F10" s="42">
        <v>7411</v>
      </c>
      <c r="G10" s="42">
        <v>14696</v>
      </c>
      <c r="H10" s="42">
        <v>16525</v>
      </c>
      <c r="I10" s="42">
        <v>24043</v>
      </c>
      <c r="J10" s="42">
        <v>63</v>
      </c>
      <c r="K10" s="42">
        <v>62</v>
      </c>
      <c r="L10" s="42">
        <v>2108</v>
      </c>
      <c r="M10" s="42">
        <v>3043</v>
      </c>
      <c r="N10" s="42">
        <v>49450</v>
      </c>
      <c r="O10" s="42">
        <v>22129</v>
      </c>
      <c r="P10" s="42">
        <v>37830</v>
      </c>
      <c r="Q10" s="42">
        <v>65308</v>
      </c>
      <c r="R10" s="42">
        <v>1569</v>
      </c>
      <c r="S10" s="42">
        <v>6</v>
      </c>
      <c r="T10" s="42">
        <v>2538</v>
      </c>
      <c r="U10" s="42">
        <v>49285</v>
      </c>
      <c r="V10" s="42">
        <v>225515</v>
      </c>
      <c r="W10" s="42">
        <v>348435</v>
      </c>
      <c r="X10" s="43">
        <v>56.69225206301045</v>
      </c>
      <c r="Y10" s="43">
        <v>56.961738658424224</v>
      </c>
      <c r="Z10" s="43">
        <f t="shared" si="0"/>
        <v>57.884664264461819</v>
      </c>
      <c r="AA10" s="44">
        <v>495771</v>
      </c>
      <c r="AB10" s="43">
        <f t="shared" si="1"/>
        <v>13.17301738100857</v>
      </c>
      <c r="AC10" s="27">
        <v>601947</v>
      </c>
      <c r="AD10" s="27"/>
    </row>
    <row r="11" spans="1:30" s="23" customFormat="1" ht="15.75" x14ac:dyDescent="0.25">
      <c r="A11" s="32">
        <v>5</v>
      </c>
      <c r="B11" s="26" t="s">
        <v>37</v>
      </c>
      <c r="C11" s="42">
        <v>2175646</v>
      </c>
      <c r="D11" s="42">
        <v>210008</v>
      </c>
      <c r="E11" s="42">
        <v>559791</v>
      </c>
      <c r="F11" s="42">
        <v>9638</v>
      </c>
      <c r="G11" s="42">
        <v>32707</v>
      </c>
      <c r="H11" s="42">
        <v>2700</v>
      </c>
      <c r="I11" s="42">
        <v>8523</v>
      </c>
      <c r="J11" s="42">
        <v>22</v>
      </c>
      <c r="K11" s="42">
        <v>20</v>
      </c>
      <c r="L11" s="42">
        <v>738</v>
      </c>
      <c r="M11" s="42">
        <v>1034</v>
      </c>
      <c r="N11" s="42">
        <v>36716</v>
      </c>
      <c r="O11" s="42">
        <v>24340</v>
      </c>
      <c r="P11" s="42">
        <v>5452</v>
      </c>
      <c r="Q11" s="42">
        <v>25699</v>
      </c>
      <c r="R11" s="42">
        <v>1536</v>
      </c>
      <c r="S11" s="42">
        <v>14</v>
      </c>
      <c r="T11" s="42">
        <v>11066</v>
      </c>
      <c r="U11" s="42">
        <v>25392</v>
      </c>
      <c r="V11" s="42">
        <v>277876</v>
      </c>
      <c r="W11" s="42">
        <v>677520</v>
      </c>
      <c r="X11" s="43">
        <v>32.259693968225363</v>
      </c>
      <c r="Y11" s="43">
        <v>31.07595300287565</v>
      </c>
      <c r="Z11" s="43">
        <f t="shared" si="0"/>
        <v>31.141095564259995</v>
      </c>
      <c r="AA11" s="44">
        <v>1743469</v>
      </c>
      <c r="AB11" s="43">
        <f t="shared" si="1"/>
        <v>1.4740153108543943</v>
      </c>
      <c r="AC11" s="27">
        <v>2175646</v>
      </c>
      <c r="AD11" s="27"/>
    </row>
    <row r="12" spans="1:30" s="23" customFormat="1" ht="15.75" x14ac:dyDescent="0.25">
      <c r="A12" s="32">
        <v>6</v>
      </c>
      <c r="B12" s="26" t="s">
        <v>38</v>
      </c>
      <c r="C12" s="42">
        <v>2284026</v>
      </c>
      <c r="D12" s="42">
        <v>82084</v>
      </c>
      <c r="E12" s="42">
        <v>153142</v>
      </c>
      <c r="F12" s="42">
        <v>7323</v>
      </c>
      <c r="G12" s="42">
        <v>18581</v>
      </c>
      <c r="H12" s="42">
        <v>19230</v>
      </c>
      <c r="I12" s="42">
        <v>28841</v>
      </c>
      <c r="J12" s="42">
        <v>73</v>
      </c>
      <c r="K12" s="42">
        <v>17</v>
      </c>
      <c r="L12" s="42">
        <v>1920</v>
      </c>
      <c r="M12" s="42">
        <v>3346</v>
      </c>
      <c r="N12" s="42">
        <v>26788</v>
      </c>
      <c r="O12" s="42">
        <v>15827</v>
      </c>
      <c r="P12" s="42">
        <v>17073</v>
      </c>
      <c r="Q12" s="42">
        <v>75893</v>
      </c>
      <c r="R12" s="42">
        <v>1533</v>
      </c>
      <c r="S12" s="42">
        <v>10</v>
      </c>
      <c r="T12" s="42">
        <v>5993</v>
      </c>
      <c r="U12" s="42">
        <v>13995</v>
      </c>
      <c r="V12" s="42">
        <v>162017</v>
      </c>
      <c r="W12" s="42">
        <v>309652</v>
      </c>
      <c r="X12" s="43">
        <v>13.119484927403949</v>
      </c>
      <c r="Y12" s="43">
        <v>13.348496440802121</v>
      </c>
      <c r="Z12" s="43">
        <f t="shared" si="0"/>
        <v>13.557288752404745</v>
      </c>
      <c r="AA12" s="44">
        <v>1502601</v>
      </c>
      <c r="AB12" s="43">
        <f t="shared" si="1"/>
        <v>5.0507752889822379</v>
      </c>
      <c r="AC12" s="27">
        <v>2284026</v>
      </c>
      <c r="AD12" s="27"/>
    </row>
    <row r="13" spans="1:30" s="23" customFormat="1" ht="15.75" x14ac:dyDescent="0.25">
      <c r="A13" s="32">
        <v>7</v>
      </c>
      <c r="B13" s="26" t="s">
        <v>39</v>
      </c>
      <c r="C13" s="42">
        <v>1997670</v>
      </c>
      <c r="D13" s="42">
        <v>82193</v>
      </c>
      <c r="E13" s="42">
        <v>245994</v>
      </c>
      <c r="F13" s="42">
        <v>3819</v>
      </c>
      <c r="G13" s="42">
        <v>13412</v>
      </c>
      <c r="H13" s="42">
        <v>779</v>
      </c>
      <c r="I13" s="42">
        <v>2926</v>
      </c>
      <c r="J13" s="42">
        <v>43</v>
      </c>
      <c r="K13" s="42">
        <v>36</v>
      </c>
      <c r="L13" s="42">
        <v>548</v>
      </c>
      <c r="M13" s="42">
        <v>505</v>
      </c>
      <c r="N13" s="42">
        <v>16499</v>
      </c>
      <c r="O13" s="42">
        <v>5970</v>
      </c>
      <c r="P13" s="42">
        <v>8780</v>
      </c>
      <c r="Q13" s="42">
        <v>69554</v>
      </c>
      <c r="R13" s="42">
        <v>702</v>
      </c>
      <c r="S13" s="42">
        <v>5</v>
      </c>
      <c r="T13" s="42">
        <v>5790</v>
      </c>
      <c r="U13" s="42">
        <v>10386</v>
      </c>
      <c r="V13" s="42">
        <v>119153</v>
      </c>
      <c r="W13" s="42">
        <v>348788</v>
      </c>
      <c r="X13" s="43">
        <v>16.269704608295438</v>
      </c>
      <c r="Y13" s="43">
        <v>17.194345606132302</v>
      </c>
      <c r="Z13" s="43">
        <f t="shared" si="0"/>
        <v>17.459740597796433</v>
      </c>
      <c r="AA13" s="44">
        <v>1481456</v>
      </c>
      <c r="AB13" s="43">
        <f t="shared" si="1"/>
        <v>4.6949757535829617</v>
      </c>
      <c r="AC13" s="27">
        <v>1997670</v>
      </c>
      <c r="AD13" s="27"/>
    </row>
    <row r="14" spans="1:30" s="23" customFormat="1" ht="15.75" x14ac:dyDescent="0.25">
      <c r="A14" s="32">
        <v>8</v>
      </c>
      <c r="B14" s="26" t="s">
        <v>40</v>
      </c>
      <c r="C14" s="42">
        <v>337812</v>
      </c>
      <c r="D14" s="42">
        <v>50330</v>
      </c>
      <c r="E14" s="42">
        <v>134526</v>
      </c>
      <c r="F14" s="42">
        <v>1428</v>
      </c>
      <c r="G14" s="42">
        <v>2813</v>
      </c>
      <c r="H14" s="42">
        <v>355</v>
      </c>
      <c r="I14" s="42">
        <v>882</v>
      </c>
      <c r="J14" s="42">
        <v>24</v>
      </c>
      <c r="K14" s="42">
        <v>37</v>
      </c>
      <c r="L14" s="42">
        <v>283</v>
      </c>
      <c r="M14" s="42">
        <v>127</v>
      </c>
      <c r="N14" s="42">
        <v>5559</v>
      </c>
      <c r="O14" s="42">
        <v>2362</v>
      </c>
      <c r="P14" s="42">
        <v>1698</v>
      </c>
      <c r="Q14" s="42">
        <v>3085</v>
      </c>
      <c r="R14" s="42">
        <v>396</v>
      </c>
      <c r="S14" s="42">
        <v>3</v>
      </c>
      <c r="T14" s="42">
        <v>516</v>
      </c>
      <c r="U14" s="42">
        <v>629</v>
      </c>
      <c r="V14" s="42">
        <v>60589</v>
      </c>
      <c r="W14" s="42">
        <v>144464</v>
      </c>
      <c r="X14" s="43">
        <v>41.555989931987362</v>
      </c>
      <c r="Y14" s="43">
        <v>41.04015310240991</v>
      </c>
      <c r="Z14" s="43">
        <f t="shared" si="0"/>
        <v>42.76461463772749</v>
      </c>
      <c r="AA14" s="44">
        <v>315221</v>
      </c>
      <c r="AB14" s="43">
        <f t="shared" si="1"/>
        <v>0.97867845099152662</v>
      </c>
      <c r="AC14" s="27">
        <v>337812</v>
      </c>
      <c r="AD14" s="27"/>
    </row>
    <row r="15" spans="1:30" s="23" customFormat="1" ht="15.75" x14ac:dyDescent="0.25">
      <c r="A15" s="32">
        <v>9</v>
      </c>
      <c r="B15" s="26" t="s">
        <v>41</v>
      </c>
      <c r="C15" s="42">
        <v>264015</v>
      </c>
      <c r="D15" s="42">
        <v>53480</v>
      </c>
      <c r="E15" s="42">
        <v>75268</v>
      </c>
      <c r="F15" s="42">
        <v>3836</v>
      </c>
      <c r="G15" s="42">
        <v>8862</v>
      </c>
      <c r="H15" s="42">
        <v>29155</v>
      </c>
      <c r="I15" s="42">
        <v>57857</v>
      </c>
      <c r="J15" s="42">
        <v>63</v>
      </c>
      <c r="K15" s="42">
        <v>48</v>
      </c>
      <c r="L15" s="42">
        <v>1690</v>
      </c>
      <c r="M15" s="42">
        <v>3623</v>
      </c>
      <c r="N15" s="42">
        <v>11806</v>
      </c>
      <c r="O15" s="42">
        <v>3794</v>
      </c>
      <c r="P15" s="42">
        <v>8139</v>
      </c>
      <c r="Q15" s="42">
        <v>17390</v>
      </c>
      <c r="R15" s="42">
        <v>700</v>
      </c>
      <c r="S15" s="42">
        <v>4</v>
      </c>
      <c r="T15" s="42">
        <v>612</v>
      </c>
      <c r="U15" s="42">
        <v>665</v>
      </c>
      <c r="V15" s="42">
        <v>109481</v>
      </c>
      <c r="W15" s="42">
        <v>167511</v>
      </c>
      <c r="X15" s="43">
        <v>61.771368224499327</v>
      </c>
      <c r="Y15" s="43">
        <v>62.654814107573905</v>
      </c>
      <c r="Z15" s="43">
        <f t="shared" si="0"/>
        <v>63.447531390261915</v>
      </c>
      <c r="AA15" s="44">
        <v>200014</v>
      </c>
      <c r="AB15" s="43">
        <f t="shared" si="1"/>
        <v>8.6943913926025189</v>
      </c>
      <c r="AC15" s="27">
        <v>264015</v>
      </c>
      <c r="AD15" s="27"/>
    </row>
    <row r="16" spans="1:30" s="23" customFormat="1" ht="15.75" x14ac:dyDescent="0.25">
      <c r="A16" s="32">
        <v>10</v>
      </c>
      <c r="B16" s="26" t="s">
        <v>42</v>
      </c>
      <c r="C16" s="42">
        <v>21516</v>
      </c>
      <c r="D16" s="42">
        <v>4102</v>
      </c>
      <c r="E16" s="42">
        <v>4007</v>
      </c>
      <c r="F16" s="42">
        <v>103</v>
      </c>
      <c r="G16" s="42">
        <v>253</v>
      </c>
      <c r="H16" s="42">
        <v>4443</v>
      </c>
      <c r="I16" s="42">
        <v>8690</v>
      </c>
      <c r="J16" s="42">
        <v>36</v>
      </c>
      <c r="K16" s="42">
        <v>2</v>
      </c>
      <c r="L16" s="42">
        <v>347</v>
      </c>
      <c r="M16" s="42">
        <v>507</v>
      </c>
      <c r="N16" s="42">
        <v>8652</v>
      </c>
      <c r="O16" s="42">
        <v>1307</v>
      </c>
      <c r="P16" s="42">
        <v>458</v>
      </c>
      <c r="Q16" s="42">
        <v>526</v>
      </c>
      <c r="R16" s="42">
        <v>447</v>
      </c>
      <c r="S16" s="42">
        <v>2</v>
      </c>
      <c r="T16" s="42">
        <v>236</v>
      </c>
      <c r="U16" s="42">
        <v>159</v>
      </c>
      <c r="V16" s="42">
        <v>18824</v>
      </c>
      <c r="W16" s="42">
        <v>15453</v>
      </c>
      <c r="X16" s="43">
        <v>72.080291970802918</v>
      </c>
      <c r="Y16" s="43">
        <v>71.866056096164854</v>
      </c>
      <c r="Z16" s="43">
        <f t="shared" si="0"/>
        <v>71.820970440602338</v>
      </c>
      <c r="AA16" s="44">
        <v>10556</v>
      </c>
      <c r="AB16" s="43">
        <f t="shared" si="1"/>
        <v>4.9829480863963624</v>
      </c>
      <c r="AC16" s="27">
        <v>21516</v>
      </c>
      <c r="AD16" s="27"/>
    </row>
    <row r="17" spans="1:30" s="23" customFormat="1" ht="15.75" x14ac:dyDescent="0.25">
      <c r="A17" s="32">
        <v>11</v>
      </c>
      <c r="B17" s="26" t="s">
        <v>43</v>
      </c>
      <c r="C17" s="42">
        <v>427922</v>
      </c>
      <c r="D17" s="42">
        <v>59653</v>
      </c>
      <c r="E17" s="42">
        <v>129813</v>
      </c>
      <c r="F17" s="42">
        <v>1311</v>
      </c>
      <c r="G17" s="42">
        <v>3120</v>
      </c>
      <c r="H17" s="42">
        <v>367</v>
      </c>
      <c r="I17" s="42">
        <v>1612</v>
      </c>
      <c r="J17" s="42">
        <v>23</v>
      </c>
      <c r="K17" s="42">
        <v>2</v>
      </c>
      <c r="L17" s="42">
        <v>294</v>
      </c>
      <c r="M17" s="42">
        <v>378</v>
      </c>
      <c r="N17" s="42">
        <v>7622</v>
      </c>
      <c r="O17" s="42">
        <v>3315</v>
      </c>
      <c r="P17" s="42">
        <v>2081</v>
      </c>
      <c r="Q17" s="42">
        <v>5349</v>
      </c>
      <c r="R17" s="42">
        <v>89</v>
      </c>
      <c r="S17" s="42">
        <v>1</v>
      </c>
      <c r="T17" s="42">
        <v>983</v>
      </c>
      <c r="U17" s="42">
        <v>1483</v>
      </c>
      <c r="V17" s="42">
        <v>72423</v>
      </c>
      <c r="W17" s="42">
        <v>145073</v>
      </c>
      <c r="X17" s="43">
        <v>32.307109881370707</v>
      </c>
      <c r="Y17" s="43">
        <v>32.387881404367732</v>
      </c>
      <c r="Z17" s="43">
        <f t="shared" si="0"/>
        <v>33.901739101985875</v>
      </c>
      <c r="AA17" s="44">
        <v>357309</v>
      </c>
      <c r="AB17" s="43">
        <f t="shared" si="1"/>
        <v>1.4970235846284308</v>
      </c>
      <c r="AC17" s="27">
        <v>427922</v>
      </c>
      <c r="AD17" s="27"/>
    </row>
    <row r="18" spans="1:30" s="23" customFormat="1" ht="15.75" x14ac:dyDescent="0.25">
      <c r="A18" s="32">
        <v>12</v>
      </c>
      <c r="B18" s="26" t="s">
        <v>44</v>
      </c>
      <c r="C18" s="42">
        <v>483283</v>
      </c>
      <c r="D18" s="42">
        <v>159881</v>
      </c>
      <c r="E18" s="42">
        <v>119648</v>
      </c>
      <c r="F18" s="42">
        <v>4377</v>
      </c>
      <c r="G18" s="42">
        <v>8855</v>
      </c>
      <c r="H18" s="42">
        <v>71988</v>
      </c>
      <c r="I18" s="42">
        <v>94372</v>
      </c>
      <c r="J18" s="42">
        <v>41</v>
      </c>
      <c r="K18" s="42">
        <v>14</v>
      </c>
      <c r="L18" s="42">
        <v>1165</v>
      </c>
      <c r="M18" s="42">
        <v>1673</v>
      </c>
      <c r="N18" s="42">
        <v>70671</v>
      </c>
      <c r="O18" s="42">
        <v>24852</v>
      </c>
      <c r="P18" s="42">
        <v>2574</v>
      </c>
      <c r="Q18" s="42">
        <v>11000</v>
      </c>
      <c r="R18" s="42">
        <v>407</v>
      </c>
      <c r="S18" s="42">
        <v>4</v>
      </c>
      <c r="T18" s="42">
        <v>2794</v>
      </c>
      <c r="U18" s="42">
        <v>6322</v>
      </c>
      <c r="V18" s="42">
        <v>313898</v>
      </c>
      <c r="W18" s="42">
        <v>266740</v>
      </c>
      <c r="X18" s="43">
        <v>51.118522507791695</v>
      </c>
      <c r="Y18" s="43">
        <v>52.776437814934773</v>
      </c>
      <c r="Z18" s="43">
        <f t="shared" si="0"/>
        <v>55.193333926498553</v>
      </c>
      <c r="AA18" s="44">
        <v>314160</v>
      </c>
      <c r="AB18" s="43">
        <f t="shared" si="1"/>
        <v>3.5014005602240896</v>
      </c>
      <c r="AC18" s="27">
        <v>483283</v>
      </c>
      <c r="AD18" s="27"/>
    </row>
    <row r="19" spans="1:30" s="23" customFormat="1" ht="15.75" x14ac:dyDescent="0.25">
      <c r="A19" s="32">
        <v>13</v>
      </c>
      <c r="B19" s="26" t="s">
        <v>45</v>
      </c>
      <c r="C19" s="42">
        <v>2732261</v>
      </c>
      <c r="D19" s="42">
        <v>91133</v>
      </c>
      <c r="E19" s="42">
        <v>207154</v>
      </c>
      <c r="F19" s="42">
        <v>5225</v>
      </c>
      <c r="G19" s="42">
        <v>28256</v>
      </c>
      <c r="H19" s="42">
        <v>1104</v>
      </c>
      <c r="I19" s="42">
        <v>6808</v>
      </c>
      <c r="J19" s="42">
        <v>265</v>
      </c>
      <c r="K19" s="42">
        <v>882</v>
      </c>
      <c r="L19" s="42">
        <v>1490</v>
      </c>
      <c r="M19" s="42">
        <v>1923</v>
      </c>
      <c r="N19" s="42">
        <v>24004</v>
      </c>
      <c r="O19" s="42">
        <v>15369</v>
      </c>
      <c r="P19" s="42">
        <v>2894</v>
      </c>
      <c r="Q19" s="42">
        <v>24359</v>
      </c>
      <c r="R19" s="42">
        <v>1398</v>
      </c>
      <c r="S19" s="42">
        <v>3</v>
      </c>
      <c r="T19" s="42">
        <v>3879</v>
      </c>
      <c r="U19" s="42">
        <v>7272</v>
      </c>
      <c r="V19" s="42">
        <v>131392</v>
      </c>
      <c r="W19" s="42">
        <v>292026</v>
      </c>
      <c r="X19" s="43">
        <v>7.7444216379277817</v>
      </c>
      <c r="Y19" s="43">
        <v>8.8560374381051563</v>
      </c>
      <c r="Z19" s="43">
        <f t="shared" si="0"/>
        <v>10.688071161576437</v>
      </c>
      <c r="AA19" s="44">
        <v>1536329</v>
      </c>
      <c r="AB19" s="43">
        <f t="shared" si="1"/>
        <v>1.5855327862716904</v>
      </c>
      <c r="AC19" s="27">
        <v>2732261</v>
      </c>
      <c r="AD19" s="27"/>
    </row>
    <row r="20" spans="1:30" s="23" customFormat="1" ht="15.75" x14ac:dyDescent="0.25">
      <c r="A20" s="32">
        <v>14</v>
      </c>
      <c r="B20" s="26" t="s">
        <v>46</v>
      </c>
      <c r="C20" s="42">
        <v>535851</v>
      </c>
      <c r="D20" s="42">
        <v>57209</v>
      </c>
      <c r="E20" s="42">
        <v>124072</v>
      </c>
      <c r="F20" s="42">
        <v>2697</v>
      </c>
      <c r="G20" s="42">
        <v>6036</v>
      </c>
      <c r="H20" s="42">
        <v>440</v>
      </c>
      <c r="I20" s="42">
        <v>1765</v>
      </c>
      <c r="J20" s="42">
        <v>44</v>
      </c>
      <c r="K20" s="42">
        <v>4</v>
      </c>
      <c r="L20" s="42">
        <v>289</v>
      </c>
      <c r="M20" s="42">
        <v>221</v>
      </c>
      <c r="N20" s="42">
        <v>6169</v>
      </c>
      <c r="O20" s="42">
        <v>1982</v>
      </c>
      <c r="P20" s="42">
        <v>3789</v>
      </c>
      <c r="Q20" s="42">
        <v>12820</v>
      </c>
      <c r="R20" s="42">
        <v>150</v>
      </c>
      <c r="S20" s="42">
        <v>0</v>
      </c>
      <c r="T20" s="42">
        <v>2237</v>
      </c>
      <c r="U20" s="42">
        <v>3858</v>
      </c>
      <c r="V20" s="42">
        <v>73024</v>
      </c>
      <c r="W20" s="42">
        <v>150758</v>
      </c>
      <c r="X20" s="43">
        <v>31.173384197610094</v>
      </c>
      <c r="Y20" s="43">
        <v>30.675672502719753</v>
      </c>
      <c r="Z20" s="43">
        <f t="shared" si="0"/>
        <v>28.134313456539221</v>
      </c>
      <c r="AA20" s="44">
        <v>450400</v>
      </c>
      <c r="AB20" s="43">
        <f t="shared" si="1"/>
        <v>2.8463587921847244</v>
      </c>
      <c r="AC20" s="27">
        <v>535851</v>
      </c>
      <c r="AD20" s="27"/>
    </row>
    <row r="21" spans="1:30" s="23" customFormat="1" ht="15.75" x14ac:dyDescent="0.25">
      <c r="A21" s="32">
        <v>15</v>
      </c>
      <c r="B21" s="26" t="s">
        <v>47</v>
      </c>
      <c r="C21" s="42">
        <v>2063465</v>
      </c>
      <c r="D21" s="42">
        <v>98771</v>
      </c>
      <c r="E21" s="42">
        <v>245891</v>
      </c>
      <c r="F21" s="42">
        <v>3348</v>
      </c>
      <c r="G21" s="42">
        <v>12723</v>
      </c>
      <c r="H21" s="42">
        <v>734</v>
      </c>
      <c r="I21" s="42">
        <v>3353</v>
      </c>
      <c r="J21" s="42">
        <v>39</v>
      </c>
      <c r="K21" s="42">
        <v>3</v>
      </c>
      <c r="L21" s="42">
        <v>498</v>
      </c>
      <c r="M21" s="42">
        <v>619</v>
      </c>
      <c r="N21" s="42">
        <v>13768</v>
      </c>
      <c r="O21" s="42">
        <v>5653</v>
      </c>
      <c r="P21" s="42">
        <v>7457</v>
      </c>
      <c r="Q21" s="42">
        <v>44833</v>
      </c>
      <c r="R21" s="42">
        <v>315</v>
      </c>
      <c r="S21" s="42">
        <v>2</v>
      </c>
      <c r="T21" s="42">
        <v>3170</v>
      </c>
      <c r="U21" s="42">
        <v>15635</v>
      </c>
      <c r="V21" s="42">
        <v>128100</v>
      </c>
      <c r="W21" s="42">
        <v>328712</v>
      </c>
      <c r="X21" s="43">
        <v>14.804343385203763</v>
      </c>
      <c r="Y21" s="43">
        <v>15.117125387691754</v>
      </c>
      <c r="Z21" s="43">
        <f t="shared" si="0"/>
        <v>15.930098160133563</v>
      </c>
      <c r="AA21" s="44">
        <v>1496210</v>
      </c>
      <c r="AB21" s="43">
        <f t="shared" si="1"/>
        <v>2.9964376658356784</v>
      </c>
      <c r="AC21" s="27">
        <v>2063465</v>
      </c>
      <c r="AD21" s="27"/>
    </row>
    <row r="22" spans="1:30" s="23" customFormat="1" ht="15.75" x14ac:dyDescent="0.25">
      <c r="A22" s="32">
        <v>16</v>
      </c>
      <c r="B22" s="26" t="s">
        <v>48</v>
      </c>
      <c r="C22" s="42">
        <v>1295456</v>
      </c>
      <c r="D22" s="42">
        <v>108289</v>
      </c>
      <c r="E22" s="42">
        <v>287582</v>
      </c>
      <c r="F22" s="42">
        <v>4401</v>
      </c>
      <c r="G22" s="42">
        <v>15081</v>
      </c>
      <c r="H22" s="42">
        <v>2092</v>
      </c>
      <c r="I22" s="42">
        <v>7804</v>
      </c>
      <c r="J22" s="42">
        <v>42</v>
      </c>
      <c r="K22" s="42">
        <v>16</v>
      </c>
      <c r="L22" s="42">
        <v>728</v>
      </c>
      <c r="M22" s="42">
        <v>682</v>
      </c>
      <c r="N22" s="42">
        <v>12578</v>
      </c>
      <c r="O22" s="42">
        <v>4121</v>
      </c>
      <c r="P22" s="42">
        <v>5627</v>
      </c>
      <c r="Q22" s="42">
        <v>23715</v>
      </c>
      <c r="R22" s="42">
        <v>1206</v>
      </c>
      <c r="S22" s="42">
        <v>4</v>
      </c>
      <c r="T22" s="42">
        <v>7536</v>
      </c>
      <c r="U22" s="42">
        <v>15335</v>
      </c>
      <c r="V22" s="42">
        <v>142499</v>
      </c>
      <c r="W22" s="42">
        <v>354340</v>
      </c>
      <c r="X22" s="43">
        <v>27.142370725904048</v>
      </c>
      <c r="Y22" s="43">
        <v>26.413613593713297</v>
      </c>
      <c r="Z22" s="43">
        <f t="shared" si="0"/>
        <v>27.352530691895367</v>
      </c>
      <c r="AA22" s="44">
        <v>1036484</v>
      </c>
      <c r="AB22" s="43">
        <f t="shared" si="1"/>
        <v>2.2880237418040221</v>
      </c>
      <c r="AC22" s="27">
        <v>1295456</v>
      </c>
      <c r="AD22" s="27"/>
    </row>
    <row r="23" spans="1:30" s="23" customFormat="1" ht="15.75" x14ac:dyDescent="0.25">
      <c r="A23" s="32">
        <v>17</v>
      </c>
      <c r="B23" s="26" t="s">
        <v>49</v>
      </c>
      <c r="C23" s="42">
        <v>3128063</v>
      </c>
      <c r="D23" s="42">
        <v>107163</v>
      </c>
      <c r="E23" s="42">
        <v>286231</v>
      </c>
      <c r="F23" s="42">
        <v>8827</v>
      </c>
      <c r="G23" s="42">
        <v>26657</v>
      </c>
      <c r="H23" s="42">
        <v>1560</v>
      </c>
      <c r="I23" s="42">
        <v>6782</v>
      </c>
      <c r="J23" s="42">
        <v>101</v>
      </c>
      <c r="K23" s="42">
        <v>65</v>
      </c>
      <c r="L23" s="42">
        <v>1729</v>
      </c>
      <c r="M23" s="42">
        <v>2595</v>
      </c>
      <c r="N23" s="42">
        <v>28363</v>
      </c>
      <c r="O23" s="42">
        <v>36230</v>
      </c>
      <c r="P23" s="42">
        <v>26298</v>
      </c>
      <c r="Q23" s="42">
        <v>138203</v>
      </c>
      <c r="R23" s="42">
        <v>1260</v>
      </c>
      <c r="S23" s="42">
        <v>7</v>
      </c>
      <c r="T23" s="42">
        <v>4653</v>
      </c>
      <c r="U23" s="42">
        <v>14269</v>
      </c>
      <c r="V23" s="42">
        <v>179954</v>
      </c>
      <c r="W23" s="42">
        <v>511039</v>
      </c>
      <c r="X23" s="43">
        <v>13.775825800897218</v>
      </c>
      <c r="Y23" s="43">
        <v>13.521133524824307</v>
      </c>
      <c r="Z23" s="43">
        <f t="shared" si="0"/>
        <v>16.337234895844489</v>
      </c>
      <c r="AA23" s="44">
        <v>2217356</v>
      </c>
      <c r="AB23" s="43">
        <f t="shared" si="1"/>
        <v>6.2327835494165127</v>
      </c>
      <c r="AC23" s="27">
        <v>3128063</v>
      </c>
      <c r="AD23" s="27"/>
    </row>
    <row r="24" spans="1:30" s="23" customFormat="1" ht="15.75" x14ac:dyDescent="0.25">
      <c r="A24" s="32">
        <v>18</v>
      </c>
      <c r="B24" s="26" t="s">
        <v>50</v>
      </c>
      <c r="C24" s="42">
        <v>1139977</v>
      </c>
      <c r="D24" s="42">
        <v>154099</v>
      </c>
      <c r="E24" s="42">
        <v>256812</v>
      </c>
      <c r="F24" s="42">
        <v>6583</v>
      </c>
      <c r="G24" s="42">
        <v>14079</v>
      </c>
      <c r="H24" s="42">
        <v>5411</v>
      </c>
      <c r="I24" s="42">
        <v>5112</v>
      </c>
      <c r="J24" s="42">
        <v>254</v>
      </c>
      <c r="K24" s="42">
        <v>161</v>
      </c>
      <c r="L24" s="42">
        <v>980</v>
      </c>
      <c r="M24" s="42">
        <v>1191</v>
      </c>
      <c r="N24" s="42">
        <v>34430</v>
      </c>
      <c r="O24" s="42">
        <v>13287</v>
      </c>
      <c r="P24" s="42">
        <v>17711</v>
      </c>
      <c r="Q24" s="42">
        <v>30386</v>
      </c>
      <c r="R24" s="42">
        <v>1598</v>
      </c>
      <c r="S24" s="42">
        <v>20</v>
      </c>
      <c r="T24" s="42">
        <v>4051</v>
      </c>
      <c r="U24" s="42">
        <v>5657</v>
      </c>
      <c r="V24" s="42">
        <v>225117</v>
      </c>
      <c r="W24" s="42">
        <v>326705</v>
      </c>
      <c r="X24" s="43">
        <v>29.427228821782471</v>
      </c>
      <c r="Y24" s="43">
        <v>28.172268454251871</v>
      </c>
      <c r="Z24" s="43">
        <f t="shared" si="0"/>
        <v>28.658911539443338</v>
      </c>
      <c r="AA24" s="44">
        <v>823748</v>
      </c>
      <c r="AB24" s="43">
        <f t="shared" si="1"/>
        <v>3.6887494719258807</v>
      </c>
      <c r="AC24" s="27">
        <v>1139977</v>
      </c>
      <c r="AD24" s="27"/>
    </row>
    <row r="25" spans="1:30" s="23" customFormat="1" ht="15.75" x14ac:dyDescent="0.25">
      <c r="A25" s="32">
        <v>19</v>
      </c>
      <c r="B25" s="26" t="s">
        <v>51</v>
      </c>
      <c r="C25" s="42">
        <v>2353241</v>
      </c>
      <c r="D25" s="42">
        <v>226615</v>
      </c>
      <c r="E25" s="42">
        <v>432005</v>
      </c>
      <c r="F25" s="42">
        <v>9733</v>
      </c>
      <c r="G25" s="42">
        <v>25689</v>
      </c>
      <c r="H25" s="42">
        <v>2435</v>
      </c>
      <c r="I25" s="42">
        <v>3357</v>
      </c>
      <c r="J25" s="42">
        <v>91</v>
      </c>
      <c r="K25" s="42">
        <v>28</v>
      </c>
      <c r="L25" s="42">
        <v>4483</v>
      </c>
      <c r="M25" s="42">
        <v>2947</v>
      </c>
      <c r="N25" s="42">
        <v>37555</v>
      </c>
      <c r="O25" s="42">
        <v>29566</v>
      </c>
      <c r="P25" s="42">
        <v>7877</v>
      </c>
      <c r="Q25" s="42">
        <v>28086</v>
      </c>
      <c r="R25" s="42">
        <v>1231</v>
      </c>
      <c r="S25" s="42">
        <v>18</v>
      </c>
      <c r="T25" s="42">
        <v>5745</v>
      </c>
      <c r="U25" s="42">
        <v>14814</v>
      </c>
      <c r="V25" s="42">
        <v>295765</v>
      </c>
      <c r="W25" s="42">
        <v>536510</v>
      </c>
      <c r="X25" s="43">
        <v>22.99069456629951</v>
      </c>
      <c r="Y25" s="43">
        <v>22.813230904862731</v>
      </c>
      <c r="Z25" s="43">
        <f t="shared" si="0"/>
        <v>22.79876986674973</v>
      </c>
      <c r="AA25" s="44">
        <v>1766108</v>
      </c>
      <c r="AB25" s="43">
        <f t="shared" si="1"/>
        <v>1.5902764723335152</v>
      </c>
      <c r="AC25" s="27">
        <v>2353241</v>
      </c>
      <c r="AD25" s="27"/>
    </row>
    <row r="26" spans="1:30" s="23" customFormat="1" ht="15.75" x14ac:dyDescent="0.25">
      <c r="A26" s="32">
        <v>20</v>
      </c>
      <c r="B26" s="26" t="s">
        <v>52</v>
      </c>
      <c r="C26" s="42">
        <v>352041</v>
      </c>
      <c r="D26" s="42">
        <v>126885</v>
      </c>
      <c r="E26" s="42">
        <v>123735</v>
      </c>
      <c r="F26" s="42">
        <v>5820</v>
      </c>
      <c r="G26" s="42">
        <v>8645</v>
      </c>
      <c r="H26" s="42">
        <v>26005</v>
      </c>
      <c r="I26" s="42">
        <v>31469</v>
      </c>
      <c r="J26" s="42">
        <v>19</v>
      </c>
      <c r="K26" s="42">
        <v>16</v>
      </c>
      <c r="L26" s="42">
        <v>1164</v>
      </c>
      <c r="M26" s="42">
        <v>1449</v>
      </c>
      <c r="N26" s="42">
        <v>34696</v>
      </c>
      <c r="O26" s="42">
        <v>14357</v>
      </c>
      <c r="P26" s="42">
        <v>2349</v>
      </c>
      <c r="Q26" s="42">
        <v>4819</v>
      </c>
      <c r="R26" s="42">
        <v>354</v>
      </c>
      <c r="S26" s="42">
        <v>3</v>
      </c>
      <c r="T26" s="42">
        <v>646</v>
      </c>
      <c r="U26" s="42">
        <v>712</v>
      </c>
      <c r="V26" s="42">
        <v>197938</v>
      </c>
      <c r="W26" s="42">
        <v>185205</v>
      </c>
      <c r="X26" s="43">
        <v>52.191898423250713</v>
      </c>
      <c r="Y26" s="43">
        <v>51.783533004463237</v>
      </c>
      <c r="Z26" s="43">
        <f t="shared" si="0"/>
        <v>52.608929073602219</v>
      </c>
      <c r="AA26" s="44">
        <v>249839</v>
      </c>
      <c r="AB26" s="43">
        <f t="shared" si="1"/>
        <v>1.9288421743602882</v>
      </c>
      <c r="AC26" s="27">
        <v>352041</v>
      </c>
      <c r="AD26" s="27"/>
    </row>
    <row r="27" spans="1:30" s="23" customFormat="1" ht="15.75" x14ac:dyDescent="0.25">
      <c r="A27" s="32">
        <v>21</v>
      </c>
      <c r="B27" s="26" t="s">
        <v>53</v>
      </c>
      <c r="C27" s="42">
        <v>2729560</v>
      </c>
      <c r="D27" s="42">
        <v>76070</v>
      </c>
      <c r="E27" s="42">
        <v>166864</v>
      </c>
      <c r="F27" s="42">
        <v>2435</v>
      </c>
      <c r="G27" s="42">
        <v>4258</v>
      </c>
      <c r="H27" s="42">
        <v>506</v>
      </c>
      <c r="I27" s="42">
        <v>1235</v>
      </c>
      <c r="J27" s="42">
        <v>23</v>
      </c>
      <c r="K27" s="42">
        <v>10</v>
      </c>
      <c r="L27" s="42">
        <v>213</v>
      </c>
      <c r="M27" s="42">
        <v>995</v>
      </c>
      <c r="N27" s="42">
        <v>7227</v>
      </c>
      <c r="O27" s="42">
        <v>2698</v>
      </c>
      <c r="P27" s="42">
        <v>4568</v>
      </c>
      <c r="Q27" s="42">
        <v>27986</v>
      </c>
      <c r="R27" s="42">
        <v>174</v>
      </c>
      <c r="S27" s="42">
        <v>1</v>
      </c>
      <c r="T27" s="42">
        <v>2162</v>
      </c>
      <c r="U27" s="42">
        <v>3799</v>
      </c>
      <c r="V27" s="42">
        <v>93378</v>
      </c>
      <c r="W27" s="42">
        <v>207846</v>
      </c>
      <c r="X27" s="43">
        <v>7.5298947170858614</v>
      </c>
      <c r="Y27" s="43">
        <v>7.4963187651784944</v>
      </c>
      <c r="Z27" s="43">
        <f t="shared" si="0"/>
        <v>7.6146338604024084</v>
      </c>
      <c r="AA27" s="44">
        <v>2331397</v>
      </c>
      <c r="AB27" s="43">
        <f t="shared" si="1"/>
        <v>1.2003961573254147</v>
      </c>
      <c r="AC27" s="27">
        <v>2729560</v>
      </c>
      <c r="AD27" s="27"/>
    </row>
    <row r="28" spans="1:30" s="23" customFormat="1" ht="15.75" x14ac:dyDescent="0.25">
      <c r="A28" s="32">
        <v>22</v>
      </c>
      <c r="B28" s="26" t="s">
        <v>54</v>
      </c>
      <c r="C28" s="42">
        <v>184213</v>
      </c>
      <c r="D28" s="42">
        <v>42447</v>
      </c>
      <c r="E28" s="42">
        <v>57454</v>
      </c>
      <c r="F28" s="42">
        <v>2826</v>
      </c>
      <c r="G28" s="42">
        <v>4424</v>
      </c>
      <c r="H28" s="42">
        <v>23002</v>
      </c>
      <c r="I28" s="42">
        <v>33377</v>
      </c>
      <c r="J28" s="42">
        <v>33</v>
      </c>
      <c r="K28" s="42">
        <v>17</v>
      </c>
      <c r="L28" s="42">
        <v>1301</v>
      </c>
      <c r="M28" s="42">
        <v>2430</v>
      </c>
      <c r="N28" s="42">
        <v>17482</v>
      </c>
      <c r="O28" s="42">
        <v>7308</v>
      </c>
      <c r="P28" s="42">
        <v>2118</v>
      </c>
      <c r="Q28" s="42">
        <v>4717</v>
      </c>
      <c r="R28" s="42">
        <v>314</v>
      </c>
      <c r="S28" s="42">
        <v>2</v>
      </c>
      <c r="T28" s="42">
        <v>1704</v>
      </c>
      <c r="U28" s="42">
        <v>2888</v>
      </c>
      <c r="V28" s="42">
        <v>91227</v>
      </c>
      <c r="W28" s="42">
        <v>112617</v>
      </c>
      <c r="X28" s="43">
        <v>60.470392916436076</v>
      </c>
      <c r="Y28" s="43">
        <v>59.856044226716655</v>
      </c>
      <c r="Z28" s="43">
        <f t="shared" si="0"/>
        <v>61.134121913220021</v>
      </c>
      <c r="AA28" s="44">
        <v>135963</v>
      </c>
      <c r="AB28" s="43">
        <f t="shared" si="1"/>
        <v>3.469326213749329</v>
      </c>
      <c r="AC28" s="27">
        <v>184213</v>
      </c>
      <c r="AD28" s="27"/>
    </row>
    <row r="29" spans="1:30" s="23" customFormat="1" ht="15.75" x14ac:dyDescent="0.25">
      <c r="A29" s="32">
        <v>23</v>
      </c>
      <c r="B29" s="26" t="s">
        <v>55</v>
      </c>
      <c r="C29" s="42">
        <v>1034131</v>
      </c>
      <c r="D29" s="42">
        <v>73669</v>
      </c>
      <c r="E29" s="42">
        <v>138599</v>
      </c>
      <c r="F29" s="42">
        <v>4541</v>
      </c>
      <c r="G29" s="42">
        <v>12068</v>
      </c>
      <c r="H29" s="42">
        <v>37271</v>
      </c>
      <c r="I29" s="42">
        <v>64289</v>
      </c>
      <c r="J29" s="42">
        <v>77</v>
      </c>
      <c r="K29" s="42">
        <v>108</v>
      </c>
      <c r="L29" s="42">
        <v>3951</v>
      </c>
      <c r="M29" s="42">
        <v>8413</v>
      </c>
      <c r="N29" s="42">
        <v>47390</v>
      </c>
      <c r="O29" s="42">
        <v>17473</v>
      </c>
      <c r="P29" s="42">
        <v>6014</v>
      </c>
      <c r="Q29" s="42">
        <v>22291</v>
      </c>
      <c r="R29" s="42">
        <v>435</v>
      </c>
      <c r="S29" s="42">
        <v>3</v>
      </c>
      <c r="T29" s="42">
        <v>1898</v>
      </c>
      <c r="U29" s="42">
        <v>3156</v>
      </c>
      <c r="V29" s="42">
        <v>175246</v>
      </c>
      <c r="W29" s="42">
        <v>266400</v>
      </c>
      <c r="X29" s="43">
        <v>24.336082979977192</v>
      </c>
      <c r="Y29" s="43">
        <v>24.183597065322807</v>
      </c>
      <c r="Z29" s="43">
        <f t="shared" si="0"/>
        <v>25.760759516927738</v>
      </c>
      <c r="AA29" s="44">
        <v>644663</v>
      </c>
      <c r="AB29" s="43">
        <f t="shared" si="1"/>
        <v>3.4577756129946966</v>
      </c>
      <c r="AC29" s="27">
        <v>1034131</v>
      </c>
      <c r="AD29" s="27"/>
    </row>
    <row r="30" spans="1:30" s="23" customFormat="1" ht="15.75" x14ac:dyDescent="0.25">
      <c r="A30" s="32">
        <v>24</v>
      </c>
      <c r="B30" s="26" t="s">
        <v>56</v>
      </c>
      <c r="C30" s="42">
        <v>881932</v>
      </c>
      <c r="D30" s="42">
        <v>189204</v>
      </c>
      <c r="E30" s="42">
        <v>134332</v>
      </c>
      <c r="F30" s="42">
        <v>11049</v>
      </c>
      <c r="G30" s="42">
        <v>15249</v>
      </c>
      <c r="H30" s="42">
        <v>26002</v>
      </c>
      <c r="I30" s="42">
        <v>28948</v>
      </c>
      <c r="J30" s="42">
        <v>69</v>
      </c>
      <c r="K30" s="42">
        <v>29</v>
      </c>
      <c r="L30" s="42">
        <v>2373</v>
      </c>
      <c r="M30" s="42">
        <v>4005</v>
      </c>
      <c r="N30" s="42">
        <v>102487</v>
      </c>
      <c r="O30" s="42">
        <v>37740</v>
      </c>
      <c r="P30" s="42">
        <v>4578</v>
      </c>
      <c r="Q30" s="42">
        <v>11911</v>
      </c>
      <c r="R30" s="42">
        <v>603</v>
      </c>
      <c r="S30" s="42">
        <v>7</v>
      </c>
      <c r="T30" s="42">
        <v>14788</v>
      </c>
      <c r="U30" s="42">
        <v>8087</v>
      </c>
      <c r="V30" s="42">
        <v>351153</v>
      </c>
      <c r="W30" s="42">
        <v>240308</v>
      </c>
      <c r="X30" s="43">
        <v>31.058830273371541</v>
      </c>
      <c r="Y30" s="43">
        <v>26.929190350002052</v>
      </c>
      <c r="Z30" s="43">
        <f t="shared" si="0"/>
        <v>27.247905734228944</v>
      </c>
      <c r="AA30" s="44">
        <v>504345</v>
      </c>
      <c r="AB30" s="43">
        <f t="shared" si="1"/>
        <v>2.3616770266385112</v>
      </c>
      <c r="AC30" s="27">
        <v>881932</v>
      </c>
      <c r="AD30" s="27"/>
    </row>
    <row r="31" spans="1:30" s="23" customFormat="1" ht="15.75" x14ac:dyDescent="0.25">
      <c r="A31" s="32">
        <v>25</v>
      </c>
      <c r="B31" s="26" t="s">
        <v>57</v>
      </c>
      <c r="C31" s="42">
        <v>774058</v>
      </c>
      <c r="D31" s="42">
        <v>106195</v>
      </c>
      <c r="E31" s="42">
        <v>241236</v>
      </c>
      <c r="F31" s="42">
        <v>4944</v>
      </c>
      <c r="G31" s="42">
        <v>13667</v>
      </c>
      <c r="H31" s="42">
        <v>482</v>
      </c>
      <c r="I31" s="42">
        <v>1434</v>
      </c>
      <c r="J31" s="42">
        <v>26</v>
      </c>
      <c r="K31" s="42">
        <v>39</v>
      </c>
      <c r="L31" s="42">
        <v>3156</v>
      </c>
      <c r="M31" s="42">
        <v>1593</v>
      </c>
      <c r="N31" s="42">
        <v>21566</v>
      </c>
      <c r="O31" s="42">
        <v>16073</v>
      </c>
      <c r="P31" s="42">
        <v>3126</v>
      </c>
      <c r="Q31" s="42">
        <v>12096</v>
      </c>
      <c r="R31" s="42">
        <v>849</v>
      </c>
      <c r="S31" s="42">
        <v>3</v>
      </c>
      <c r="T31" s="42">
        <v>3196</v>
      </c>
      <c r="U31" s="42">
        <v>6229</v>
      </c>
      <c r="V31" s="42">
        <v>143540</v>
      </c>
      <c r="W31" s="42">
        <v>292370</v>
      </c>
      <c r="X31" s="43">
        <v>38.607594936708864</v>
      </c>
      <c r="Y31" s="43">
        <v>36.948575069383701</v>
      </c>
      <c r="Z31" s="43">
        <f t="shared" si="0"/>
        <v>37.771071418420846</v>
      </c>
      <c r="AA31" s="44">
        <v>621681</v>
      </c>
      <c r="AB31" s="43">
        <f t="shared" si="1"/>
        <v>1.9456924049472319</v>
      </c>
      <c r="AC31" s="27">
        <v>774058</v>
      </c>
      <c r="AD31" s="27"/>
    </row>
    <row r="32" spans="1:30" s="23" customFormat="1" ht="15.75" x14ac:dyDescent="0.25">
      <c r="A32" s="32">
        <v>26</v>
      </c>
      <c r="B32" s="26" t="s">
        <v>58</v>
      </c>
      <c r="C32" s="42">
        <v>452386</v>
      </c>
      <c r="D32" s="42">
        <v>37288</v>
      </c>
      <c r="E32" s="42">
        <v>91741</v>
      </c>
      <c r="F32" s="42">
        <v>2268</v>
      </c>
      <c r="G32" s="42">
        <v>5236</v>
      </c>
      <c r="H32" s="42">
        <v>1182</v>
      </c>
      <c r="I32" s="42">
        <v>5094</v>
      </c>
      <c r="J32" s="42">
        <v>29</v>
      </c>
      <c r="K32" s="42">
        <v>3</v>
      </c>
      <c r="L32" s="42">
        <v>188</v>
      </c>
      <c r="M32" s="42">
        <v>149</v>
      </c>
      <c r="N32" s="42">
        <v>2072</v>
      </c>
      <c r="O32" s="42">
        <v>1011</v>
      </c>
      <c r="P32" s="42">
        <v>830</v>
      </c>
      <c r="Q32" s="42">
        <v>2568</v>
      </c>
      <c r="R32" s="42">
        <v>82</v>
      </c>
      <c r="S32" s="42">
        <v>0</v>
      </c>
      <c r="T32" s="42">
        <v>1171</v>
      </c>
      <c r="U32" s="42">
        <v>1447</v>
      </c>
      <c r="V32" s="42">
        <v>45110</v>
      </c>
      <c r="W32" s="42">
        <v>107249</v>
      </c>
      <c r="X32" s="43">
        <v>22.72299209409859</v>
      </c>
      <c r="Y32" s="43">
        <v>23.214887283970558</v>
      </c>
      <c r="Z32" s="43">
        <f t="shared" si="0"/>
        <v>23.707409159434643</v>
      </c>
      <c r="AA32" s="44">
        <v>338815</v>
      </c>
      <c r="AB32" s="43">
        <f t="shared" si="1"/>
        <v>0.75793574664639995</v>
      </c>
      <c r="AC32" s="27">
        <v>452386</v>
      </c>
      <c r="AD32" s="27"/>
    </row>
    <row r="33" spans="1:30" s="23" customFormat="1" ht="15.75" x14ac:dyDescent="0.25">
      <c r="A33" s="32">
        <v>27</v>
      </c>
      <c r="B33" s="26" t="s">
        <v>59</v>
      </c>
      <c r="C33" s="42">
        <v>8173789</v>
      </c>
      <c r="D33" s="42">
        <v>221839</v>
      </c>
      <c r="E33" s="42">
        <v>473711</v>
      </c>
      <c r="F33" s="42">
        <v>11451</v>
      </c>
      <c r="G33" s="42">
        <v>32007</v>
      </c>
      <c r="H33" s="42">
        <v>2347</v>
      </c>
      <c r="I33" s="42">
        <v>7163</v>
      </c>
      <c r="J33" s="42">
        <v>159</v>
      </c>
      <c r="K33" s="42">
        <v>28</v>
      </c>
      <c r="L33" s="42">
        <v>1379</v>
      </c>
      <c r="M33" s="42">
        <v>1322</v>
      </c>
      <c r="N33" s="42">
        <v>31848</v>
      </c>
      <c r="O33" s="42">
        <v>10255</v>
      </c>
      <c r="P33" s="42">
        <v>11097</v>
      </c>
      <c r="Q33" s="42">
        <v>53800</v>
      </c>
      <c r="R33" s="42">
        <v>974</v>
      </c>
      <c r="S33" s="42">
        <v>2</v>
      </c>
      <c r="T33" s="42">
        <v>16405</v>
      </c>
      <c r="U33" s="42">
        <v>40605</v>
      </c>
      <c r="V33" s="42">
        <v>297499</v>
      </c>
      <c r="W33" s="42">
        <v>618893</v>
      </c>
      <c r="X33" s="43">
        <v>7.3720253433908516</v>
      </c>
      <c r="Y33" s="43">
        <v>7.2787137461240619</v>
      </c>
      <c r="Z33" s="43">
        <f t="shared" si="0"/>
        <v>7.5716782021165452</v>
      </c>
      <c r="AA33" s="44">
        <v>5761749</v>
      </c>
      <c r="AB33" s="43">
        <f t="shared" si="1"/>
        <v>0.93374425022679752</v>
      </c>
      <c r="AC33" s="27">
        <v>8173789</v>
      </c>
      <c r="AD33" s="27"/>
    </row>
    <row r="34" spans="1:30" s="23" customFormat="1" ht="15.75" x14ac:dyDescent="0.25">
      <c r="A34" s="32">
        <v>28</v>
      </c>
      <c r="B34" s="26" t="s">
        <v>60</v>
      </c>
      <c r="C34" s="42">
        <v>1367422</v>
      </c>
      <c r="D34" s="42">
        <v>136589</v>
      </c>
      <c r="E34" s="42">
        <v>289230</v>
      </c>
      <c r="F34" s="42">
        <v>13044</v>
      </c>
      <c r="G34" s="42">
        <v>27678</v>
      </c>
      <c r="H34" s="42">
        <v>10341</v>
      </c>
      <c r="I34" s="42">
        <v>17616</v>
      </c>
      <c r="J34" s="42">
        <v>122</v>
      </c>
      <c r="K34" s="42">
        <v>201</v>
      </c>
      <c r="L34" s="42">
        <v>3121</v>
      </c>
      <c r="M34" s="42">
        <v>3978</v>
      </c>
      <c r="N34" s="42">
        <v>44573</v>
      </c>
      <c r="O34" s="42">
        <v>25762</v>
      </c>
      <c r="P34" s="42">
        <v>49806</v>
      </c>
      <c r="Q34" s="42">
        <v>102202</v>
      </c>
      <c r="R34" s="42">
        <v>1840</v>
      </c>
      <c r="S34" s="42">
        <v>5</v>
      </c>
      <c r="T34" s="42">
        <v>16779</v>
      </c>
      <c r="U34" s="42">
        <v>82890</v>
      </c>
      <c r="V34" s="42">
        <v>276215</v>
      </c>
      <c r="W34" s="42">
        <v>549562</v>
      </c>
      <c r="X34" s="43">
        <v>40.300321241087516</v>
      </c>
      <c r="Y34" s="43">
        <v>39.44250353869235</v>
      </c>
      <c r="Z34" s="43">
        <f t="shared" si="0"/>
        <v>40.189641529827661</v>
      </c>
      <c r="AA34" s="44">
        <v>1038424</v>
      </c>
      <c r="AB34" s="43">
        <f t="shared" si="1"/>
        <v>9.8420298452269979</v>
      </c>
      <c r="AC34" s="27">
        <v>1367422</v>
      </c>
      <c r="AD34" s="27"/>
    </row>
    <row r="35" spans="1:30" s="23" customFormat="1" ht="15.75" x14ac:dyDescent="0.25">
      <c r="A35" s="32">
        <v>29</v>
      </c>
      <c r="B35" s="26" t="s">
        <v>61</v>
      </c>
      <c r="C35" s="42">
        <v>15819757</v>
      </c>
      <c r="D35" s="42">
        <v>98257</v>
      </c>
      <c r="E35" s="42">
        <v>269293</v>
      </c>
      <c r="F35" s="42">
        <v>12085</v>
      </c>
      <c r="G35" s="42">
        <v>34749</v>
      </c>
      <c r="H35" s="42">
        <v>27611</v>
      </c>
      <c r="I35" s="42">
        <v>63386</v>
      </c>
      <c r="J35" s="42">
        <v>332</v>
      </c>
      <c r="K35" s="42">
        <v>116</v>
      </c>
      <c r="L35" s="42">
        <v>2465</v>
      </c>
      <c r="M35" s="42">
        <v>4830</v>
      </c>
      <c r="N35" s="42">
        <v>93253</v>
      </c>
      <c r="O35" s="42">
        <v>34534</v>
      </c>
      <c r="P35" s="42">
        <v>21903</v>
      </c>
      <c r="Q35" s="42">
        <v>196068</v>
      </c>
      <c r="R35" s="42">
        <v>2908</v>
      </c>
      <c r="S35" s="42">
        <v>15</v>
      </c>
      <c r="T35" s="42">
        <v>8820</v>
      </c>
      <c r="U35" s="42">
        <v>48931</v>
      </c>
      <c r="V35" s="42">
        <v>267634</v>
      </c>
      <c r="W35" s="42">
        <v>651922</v>
      </c>
      <c r="X35" s="43">
        <v>4.0957673068742899</v>
      </c>
      <c r="Y35" s="43">
        <v>3.9494235799910555</v>
      </c>
      <c r="Z35" s="43">
        <f t="shared" si="0"/>
        <v>4.1209356123485339</v>
      </c>
      <c r="AA35" s="44">
        <v>10030480</v>
      </c>
      <c r="AB35" s="43">
        <f t="shared" si="1"/>
        <v>1.9547220073216836</v>
      </c>
      <c r="AC35" s="27">
        <v>15819757</v>
      </c>
      <c r="AD35" s="27"/>
    </row>
    <row r="36" spans="1:30" s="23" customFormat="1" ht="15.75" x14ac:dyDescent="0.25">
      <c r="A36" s="32">
        <v>30</v>
      </c>
      <c r="B36" s="26" t="s">
        <v>62</v>
      </c>
      <c r="C36" s="42">
        <v>1121917</v>
      </c>
      <c r="D36" s="42">
        <v>109194</v>
      </c>
      <c r="E36" s="42">
        <v>241059</v>
      </c>
      <c r="F36" s="42">
        <v>6103</v>
      </c>
      <c r="G36" s="42">
        <v>17803</v>
      </c>
      <c r="H36" s="42">
        <v>1182</v>
      </c>
      <c r="I36" s="42">
        <v>5215</v>
      </c>
      <c r="J36" s="42">
        <v>38</v>
      </c>
      <c r="K36" s="42">
        <v>3</v>
      </c>
      <c r="L36" s="42">
        <v>671</v>
      </c>
      <c r="M36" s="42">
        <v>616</v>
      </c>
      <c r="N36" s="42">
        <v>14251</v>
      </c>
      <c r="O36" s="42">
        <v>6239</v>
      </c>
      <c r="P36" s="42">
        <v>4709</v>
      </c>
      <c r="Q36" s="42">
        <v>20422</v>
      </c>
      <c r="R36" s="42">
        <v>725</v>
      </c>
      <c r="S36" s="42">
        <v>2</v>
      </c>
      <c r="T36" s="42">
        <v>7801</v>
      </c>
      <c r="U36" s="42">
        <v>21129</v>
      </c>
      <c r="V36" s="42">
        <v>144674</v>
      </c>
      <c r="W36" s="42">
        <v>312488</v>
      </c>
      <c r="X36" s="43">
        <v>27.100627455523973</v>
      </c>
      <c r="Y36" s="43">
        <v>27.174638047161281</v>
      </c>
      <c r="Z36" s="43">
        <f t="shared" si="0"/>
        <v>27.8530408220929</v>
      </c>
      <c r="AA36" s="44">
        <v>882255</v>
      </c>
      <c r="AB36" s="43">
        <f t="shared" si="1"/>
        <v>2.3147502706133714</v>
      </c>
      <c r="AC36" s="27">
        <v>1121917</v>
      </c>
      <c r="AD36" s="27"/>
    </row>
    <row r="37" spans="1:30" s="23" customFormat="1" ht="15.75" x14ac:dyDescent="0.25">
      <c r="A37" s="32">
        <v>31</v>
      </c>
      <c r="B37" s="26" t="s">
        <v>63</v>
      </c>
      <c r="C37" s="42">
        <v>263952</v>
      </c>
      <c r="D37" s="42">
        <v>30721</v>
      </c>
      <c r="E37" s="42">
        <v>39532</v>
      </c>
      <c r="F37" s="42">
        <v>958</v>
      </c>
      <c r="G37" s="42">
        <v>3184</v>
      </c>
      <c r="H37" s="42">
        <v>24626</v>
      </c>
      <c r="I37" s="42">
        <v>50937</v>
      </c>
      <c r="J37" s="42">
        <v>66</v>
      </c>
      <c r="K37" s="42">
        <v>5</v>
      </c>
      <c r="L37" s="42">
        <v>2996</v>
      </c>
      <c r="M37" s="42">
        <v>5313</v>
      </c>
      <c r="N37" s="42">
        <v>18990</v>
      </c>
      <c r="O37" s="42">
        <v>5340</v>
      </c>
      <c r="P37" s="42">
        <v>1042</v>
      </c>
      <c r="Q37" s="42">
        <v>3649</v>
      </c>
      <c r="R37" s="42">
        <v>602</v>
      </c>
      <c r="S37" s="42">
        <v>11</v>
      </c>
      <c r="T37" s="42">
        <v>371</v>
      </c>
      <c r="U37" s="42">
        <v>493</v>
      </c>
      <c r="V37" s="42">
        <v>80372</v>
      </c>
      <c r="W37" s="42">
        <v>108464</v>
      </c>
      <c r="X37" s="43">
        <v>34.324110102320219</v>
      </c>
      <c r="Y37" s="43">
        <v>39.793236242492782</v>
      </c>
      <c r="Z37" s="43">
        <f t="shared" si="0"/>
        <v>41.092319815724068</v>
      </c>
      <c r="AA37" s="44">
        <v>184754</v>
      </c>
      <c r="AB37" s="43">
        <f t="shared" si="1"/>
        <v>1.97505872673934</v>
      </c>
      <c r="AC37" s="27">
        <v>263952</v>
      </c>
      <c r="AD37" s="27"/>
    </row>
    <row r="38" spans="1:30" s="23" customFormat="1" ht="15.75" x14ac:dyDescent="0.25">
      <c r="A38" s="32">
        <v>32</v>
      </c>
      <c r="B38" s="26" t="s">
        <v>64</v>
      </c>
      <c r="C38" s="42">
        <v>10832267</v>
      </c>
      <c r="D38" s="42">
        <v>156333</v>
      </c>
      <c r="E38" s="42">
        <v>284702</v>
      </c>
      <c r="F38" s="42">
        <v>23469</v>
      </c>
      <c r="G38" s="42">
        <v>73541</v>
      </c>
      <c r="H38" s="42">
        <v>20795</v>
      </c>
      <c r="I38" s="42">
        <v>49212</v>
      </c>
      <c r="J38" s="42">
        <v>457</v>
      </c>
      <c r="K38" s="42">
        <v>84</v>
      </c>
      <c r="L38" s="42">
        <v>1698</v>
      </c>
      <c r="M38" s="42">
        <v>3868</v>
      </c>
      <c r="N38" s="42">
        <v>76372</v>
      </c>
      <c r="O38" s="42">
        <v>31827</v>
      </c>
      <c r="P38" s="42">
        <v>59658</v>
      </c>
      <c r="Q38" s="42">
        <v>199645</v>
      </c>
      <c r="R38" s="42">
        <v>1577</v>
      </c>
      <c r="S38" s="42">
        <v>13</v>
      </c>
      <c r="T38" s="42">
        <v>13295</v>
      </c>
      <c r="U38" s="42">
        <v>24083</v>
      </c>
      <c r="V38" s="42">
        <v>353654</v>
      </c>
      <c r="W38" s="42">
        <v>666975</v>
      </c>
      <c r="X38" s="43">
        <v>6.2439199780744676</v>
      </c>
      <c r="Y38" s="43">
        <v>6.0443016631884321</v>
      </c>
      <c r="Z38" s="43">
        <f t="shared" si="0"/>
        <v>6.1572983753077724</v>
      </c>
      <c r="AA38" s="44">
        <v>4890755</v>
      </c>
      <c r="AB38" s="43">
        <f t="shared" si="1"/>
        <v>4.0820895751269486</v>
      </c>
      <c r="AC38" s="27">
        <v>10832267</v>
      </c>
      <c r="AD38" s="27"/>
    </row>
    <row r="39" spans="1:30" s="23" customFormat="1" ht="15.75" x14ac:dyDescent="0.25">
      <c r="A39" s="32">
        <v>33</v>
      </c>
      <c r="B39" s="26" t="s">
        <v>65</v>
      </c>
      <c r="C39" s="42">
        <v>2372358</v>
      </c>
      <c r="D39" s="42">
        <v>43256</v>
      </c>
      <c r="E39" s="42">
        <v>70687</v>
      </c>
      <c r="F39" s="42">
        <v>3738</v>
      </c>
      <c r="G39" s="42">
        <v>10196</v>
      </c>
      <c r="H39" s="42">
        <v>35016</v>
      </c>
      <c r="I39" s="42">
        <v>59042</v>
      </c>
      <c r="J39" s="42">
        <v>160</v>
      </c>
      <c r="K39" s="42">
        <v>48</v>
      </c>
      <c r="L39" s="42">
        <v>2435</v>
      </c>
      <c r="M39" s="42">
        <v>4330</v>
      </c>
      <c r="N39" s="42">
        <v>40377</v>
      </c>
      <c r="O39" s="42">
        <v>16395</v>
      </c>
      <c r="P39" s="42">
        <v>8660</v>
      </c>
      <c r="Q39" s="42">
        <v>53954</v>
      </c>
      <c r="R39" s="42">
        <v>1184</v>
      </c>
      <c r="S39" s="42">
        <v>5</v>
      </c>
      <c r="T39" s="42">
        <v>3002</v>
      </c>
      <c r="U39" s="42">
        <v>10243</v>
      </c>
      <c r="V39" s="42">
        <v>137828</v>
      </c>
      <c r="W39" s="42">
        <v>224900</v>
      </c>
      <c r="X39" s="43">
        <v>9.6673042579210779</v>
      </c>
      <c r="Y39" s="43">
        <v>9.3059402516931478</v>
      </c>
      <c r="Z39" s="43">
        <f t="shared" si="0"/>
        <v>9.4800194574343326</v>
      </c>
      <c r="AA39" s="44">
        <v>1487719</v>
      </c>
      <c r="AB39" s="43">
        <f t="shared" si="1"/>
        <v>3.6266257270358175</v>
      </c>
      <c r="AC39" s="27">
        <v>2372358</v>
      </c>
      <c r="AD39" s="27"/>
    </row>
    <row r="40" spans="1:30" s="23" customFormat="1" ht="22.5" x14ac:dyDescent="0.45">
      <c r="A40" s="72" t="s">
        <v>32</v>
      </c>
      <c r="B40" s="73"/>
      <c r="C40" s="45">
        <f t="shared" ref="C40:W40" si="2">SUM(C7:C39)</f>
        <v>108478800</v>
      </c>
      <c r="D40" s="45">
        <f t="shared" si="2"/>
        <v>3665819</v>
      </c>
      <c r="E40" s="45">
        <f t="shared" si="2"/>
        <v>7017514</v>
      </c>
      <c r="F40" s="45">
        <f t="shared" si="2"/>
        <v>240304</v>
      </c>
      <c r="G40" s="45">
        <f t="shared" si="2"/>
        <v>652935</v>
      </c>
      <c r="H40" s="45">
        <f t="shared" si="2"/>
        <v>412313</v>
      </c>
      <c r="I40" s="45">
        <f t="shared" si="2"/>
        <v>707359</v>
      </c>
      <c r="J40" s="45">
        <f t="shared" si="2"/>
        <v>4422</v>
      </c>
      <c r="K40" s="45">
        <f t="shared" si="2"/>
        <v>3646</v>
      </c>
      <c r="L40" s="45">
        <f t="shared" si="2"/>
        <v>48592</v>
      </c>
      <c r="M40" s="45">
        <f t="shared" si="2"/>
        <v>71626</v>
      </c>
      <c r="N40" s="45">
        <f t="shared" si="2"/>
        <v>1164196</v>
      </c>
      <c r="O40" s="45">
        <f t="shared" si="2"/>
        <v>513398</v>
      </c>
      <c r="P40" s="45">
        <f t="shared" si="2"/>
        <v>403941</v>
      </c>
      <c r="Q40" s="45">
        <f t="shared" si="2"/>
        <v>1636035</v>
      </c>
      <c r="R40" s="45">
        <f t="shared" si="2"/>
        <v>35496</v>
      </c>
      <c r="S40" s="45">
        <f t="shared" si="2"/>
        <v>224</v>
      </c>
      <c r="T40" s="45">
        <f t="shared" si="2"/>
        <v>205801</v>
      </c>
      <c r="U40" s="45">
        <f t="shared" si="2"/>
        <v>534874</v>
      </c>
      <c r="V40" s="45">
        <f t="shared" si="2"/>
        <v>6180884</v>
      </c>
      <c r="W40" s="45">
        <f t="shared" si="2"/>
        <v>11137611</v>
      </c>
      <c r="X40" s="46">
        <v>10.15276294346528</v>
      </c>
      <c r="Y40" s="46">
        <v>10.030521237574511</v>
      </c>
      <c r="Z40" s="46">
        <f t="shared" si="0"/>
        <v>10.267085365988562</v>
      </c>
      <c r="AA40" s="47">
        <v>60491147</v>
      </c>
      <c r="AB40" s="46">
        <f t="shared" si="1"/>
        <v>2.7045858462561472</v>
      </c>
      <c r="AC40" s="27">
        <f>SUM(AC7:AC39)</f>
        <v>108478800</v>
      </c>
      <c r="AD40" s="27">
        <f>SUM(AD7:AD39)</f>
        <v>0</v>
      </c>
    </row>
    <row r="41" spans="1:30" s="24" customFormat="1" ht="15" x14ac:dyDescent="0.25">
      <c r="A41" s="28"/>
      <c r="B41" s="29" t="s">
        <v>10</v>
      </c>
      <c r="C41" s="29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</row>
  </sheetData>
  <mergeCells count="19">
    <mergeCell ref="A40:B40"/>
    <mergeCell ref="A2:AB2"/>
    <mergeCell ref="V5:W5"/>
    <mergeCell ref="A5:A6"/>
    <mergeCell ref="B5:B6"/>
    <mergeCell ref="T5:U5"/>
    <mergeCell ref="H5:I5"/>
    <mergeCell ref="J5:K5"/>
    <mergeCell ref="D5:E5"/>
    <mergeCell ref="F5:G5"/>
    <mergeCell ref="N5:O5"/>
    <mergeCell ref="X5:Z5"/>
    <mergeCell ref="P5:Q5"/>
    <mergeCell ref="R5:S5"/>
    <mergeCell ref="L5:M5"/>
    <mergeCell ref="A1:AB1"/>
    <mergeCell ref="AA5:AA6"/>
    <mergeCell ref="AB5:AB6"/>
    <mergeCell ref="C5:C6"/>
  </mergeCells>
  <printOptions horizontalCentered="1" verticalCentered="1"/>
  <pageMargins left="0.59055118110236227" right="0.59055118110236227" top="0.59055118110236227" bottom="0.59055118110236227" header="0" footer="0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Page 1</vt:lpstr>
      <vt:lpstr>Page 2</vt:lpstr>
      <vt:lpstr>'Page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2025-11-20T09:09:49Z</cp:lastPrinted>
  <dcterms:created xsi:type="dcterms:W3CDTF">2012-02-17T07:36:24Z</dcterms:created>
  <dcterms:modified xsi:type="dcterms:W3CDTF">2025-11-26T12:17:36Z</dcterms:modified>
</cp:coreProperties>
</file>